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atiana\Documents\1. DY NASSAU\PROVISIONING\"/>
    </mc:Choice>
  </mc:AlternateContent>
  <xr:revisionPtr revIDLastSave="0" documentId="13_ncr:1_{B2652267-4BBD-4CA9-ABBA-171CCB5BCDED}" xr6:coauthVersionLast="47" xr6:coauthVersionMax="47" xr10:uidLastSave="{00000000-0000-0000-0000-000000000000}"/>
  <bookViews>
    <workbookView xWindow="-120" yWindow="-120" windowWidth="29040" windowHeight="15720" xr2:uid="{7CC3BBCC-FA44-4FF2-8587-10F41974315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0" i="1" l="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5" i="1"/>
  <c r="G204" i="1"/>
  <c r="G203" i="1"/>
  <c r="G202" i="1"/>
  <c r="G201" i="1"/>
  <c r="G200" i="1"/>
  <c r="G199" i="1"/>
  <c r="G197" i="1"/>
  <c r="G196" i="1"/>
  <c r="G195" i="1"/>
  <c r="G194" i="1"/>
  <c r="G193" i="1"/>
  <c r="G192" i="1"/>
  <c r="G191" i="1"/>
  <c r="G190" i="1"/>
  <c r="G189" i="1"/>
  <c r="G188" i="1"/>
  <c r="G187" i="1"/>
  <c r="G186" i="1"/>
  <c r="G185" i="1"/>
  <c r="G184" i="1"/>
  <c r="G182" i="1"/>
  <c r="G181" i="1"/>
  <c r="G180" i="1"/>
  <c r="G179" i="1"/>
  <c r="G178" i="1"/>
  <c r="G176" i="1"/>
  <c r="G175" i="1"/>
  <c r="G174" i="1"/>
  <c r="G173" i="1"/>
  <c r="G172" i="1"/>
  <c r="G171" i="1"/>
  <c r="G170" i="1"/>
  <c r="G169" i="1"/>
  <c r="G167" i="1"/>
  <c r="G166" i="1"/>
  <c r="G165" i="1"/>
  <c r="G163" i="1"/>
  <c r="G162" i="1"/>
  <c r="G160" i="1"/>
  <c r="G159" i="1"/>
  <c r="G158" i="1"/>
  <c r="G157" i="1"/>
  <c r="G155" i="1"/>
  <c r="G154" i="1"/>
  <c r="G153" i="1"/>
  <c r="G152" i="1"/>
  <c r="G151" i="1"/>
  <c r="G150" i="1"/>
  <c r="G148" i="1"/>
  <c r="G147" i="1"/>
  <c r="G146" i="1"/>
  <c r="G145" i="1"/>
  <c r="G144" i="1"/>
  <c r="G143" i="1"/>
  <c r="G142" i="1"/>
  <c r="G141" i="1"/>
  <c r="G140" i="1"/>
  <c r="G139" i="1"/>
  <c r="G138" i="1"/>
  <c r="G137" i="1"/>
  <c r="G135" i="1"/>
  <c r="G134" i="1"/>
  <c r="G133" i="1"/>
  <c r="G132" i="1"/>
  <c r="G130" i="1"/>
  <c r="G129" i="1"/>
  <c r="G128" i="1"/>
  <c r="G127" i="1"/>
  <c r="G126" i="1"/>
  <c r="G125" i="1"/>
  <c r="G124" i="1"/>
  <c r="G123" i="1"/>
  <c r="G122" i="1"/>
  <c r="G120" i="1"/>
  <c r="G119" i="1"/>
  <c r="G118" i="1"/>
  <c r="G117" i="1"/>
  <c r="G115" i="1"/>
  <c r="G114" i="1"/>
  <c r="G113" i="1"/>
  <c r="G111" i="1"/>
  <c r="G110" i="1"/>
  <c r="G109" i="1"/>
  <c r="G108" i="1"/>
  <c r="G107" i="1"/>
  <c r="G106" i="1"/>
  <c r="G105" i="1"/>
  <c r="G104" i="1"/>
  <c r="G102" i="1"/>
  <c r="G101" i="1"/>
  <c r="G100" i="1"/>
  <c r="G98" i="1"/>
  <c r="G97" i="1"/>
  <c r="G96" i="1"/>
  <c r="G95" i="1"/>
  <c r="G94" i="1"/>
  <c r="G93" i="1"/>
  <c r="G92" i="1"/>
  <c r="G91" i="1"/>
  <c r="G90" i="1"/>
  <c r="G89" i="1"/>
  <c r="G88" i="1"/>
  <c r="G87" i="1"/>
  <c r="G86" i="1"/>
  <c r="G85" i="1"/>
  <c r="G84" i="1"/>
  <c r="G83" i="1"/>
  <c r="G82" i="1"/>
  <c r="G81" i="1"/>
  <c r="G80" i="1"/>
  <c r="G79" i="1"/>
  <c r="G78" i="1"/>
  <c r="G77" i="1"/>
  <c r="G75" i="1"/>
  <c r="G74" i="1"/>
  <c r="G73" i="1"/>
  <c r="G72" i="1"/>
  <c r="G71" i="1"/>
  <c r="G69" i="1"/>
  <c r="G68" i="1"/>
  <c r="G67" i="1"/>
  <c r="G66" i="1"/>
  <c r="G65" i="1"/>
  <c r="G64" i="1"/>
  <c r="G63" i="1"/>
  <c r="G62" i="1"/>
  <c r="G61" i="1"/>
  <c r="G60" i="1"/>
  <c r="G59" i="1"/>
  <c r="G58" i="1"/>
  <c r="G57" i="1"/>
  <c r="G56" i="1"/>
  <c r="G54" i="1"/>
  <c r="G53" i="1"/>
  <c r="G52" i="1"/>
  <c r="G51" i="1"/>
  <c r="G50" i="1"/>
  <c r="G48" i="1"/>
  <c r="G47" i="1"/>
  <c r="G46" i="1"/>
  <c r="G45" i="1"/>
  <c r="G44" i="1"/>
  <c r="G43" i="1"/>
  <c r="G41" i="1"/>
  <c r="G40" i="1"/>
  <c r="G39" i="1"/>
  <c r="G38" i="1"/>
  <c r="G37" i="1"/>
  <c r="G36" i="1"/>
  <c r="G35" i="1"/>
  <c r="G34" i="1"/>
  <c r="G33" i="1"/>
  <c r="G32" i="1"/>
  <c r="G31" i="1"/>
  <c r="G30" i="1"/>
  <c r="G29" i="1"/>
  <c r="G28" i="1"/>
  <c r="G27" i="1"/>
  <c r="G24" i="1"/>
  <c r="G23" i="1"/>
  <c r="G22" i="1"/>
  <c r="G21" i="1"/>
  <c r="G20" i="1"/>
  <c r="G19" i="1"/>
  <c r="G261" i="1" l="1"/>
  <c r="G262" i="1" s="1"/>
  <c r="G263" i="1" s="1"/>
</calcChain>
</file>

<file path=xl/sharedStrings.xml><?xml version="1.0" encoding="utf-8"?>
<sst xmlns="http://schemas.openxmlformats.org/spreadsheetml/2006/main" count="570" uniqueCount="279">
  <si>
    <t>DYW NASSAU             BEVERAGE ORDER LIST</t>
  </si>
  <si>
    <t xml:space="preserve">Client: </t>
  </si>
  <si>
    <t>Booking:</t>
  </si>
  <si>
    <t>Boat:</t>
  </si>
  <si>
    <t>Contact info:</t>
  </si>
  <si>
    <t>Arrival date &amp; time:</t>
  </si>
  <si>
    <t>*****Service &amp; Delivery Fees: 30% of total cost*****</t>
  </si>
  <si>
    <t>Please fill in the quantities and email back at least 10 days prior to arrival date.</t>
  </si>
  <si>
    <t xml:space="preserve">RETAIL PRICE      USD            </t>
  </si>
  <si>
    <t>Total USD</t>
  </si>
  <si>
    <t>WATER / EAU</t>
  </si>
  <si>
    <t>ALKA BOOST PURIFIRD NATURAL WATER</t>
  </si>
  <si>
    <t>1-GAL</t>
  </si>
  <si>
    <t>LACROIX SPARKLING/PURE OR FLAVORED</t>
  </si>
  <si>
    <t>24 PACK-12 OZ</t>
  </si>
  <si>
    <t xml:space="preserve">FIJI 1.5 LITER WATER </t>
  </si>
  <si>
    <t>12-PACK</t>
  </si>
  <si>
    <t>SAN PELLEGRINO 300ML CANS</t>
  </si>
  <si>
    <t>24-PACK</t>
  </si>
  <si>
    <t>SAN PELLEGRINO SPARKLING WATER  750ML</t>
  </si>
  <si>
    <t>15- PACK</t>
  </si>
  <si>
    <t xml:space="preserve">PERRIER 6.5 OZ WATER </t>
  </si>
  <si>
    <t>Beer is sold by the case of 24 cans only / La bière est vendue à la caisse de 24 cannettes seulement</t>
  </si>
  <si>
    <t>BUDLIGHT CANS</t>
  </si>
  <si>
    <t>24 pack</t>
  </si>
  <si>
    <t>BUDWEISER CANS</t>
  </si>
  <si>
    <t>CORONA EXTRA CANS</t>
  </si>
  <si>
    <t>CORONA LIGHT CANS</t>
  </si>
  <si>
    <t>COORS LIGHT CANS</t>
  </si>
  <si>
    <t xml:space="preserve">PERONI ITALIAN BEER </t>
  </si>
  <si>
    <t>AMSTEL ULTRA BEER</t>
  </si>
  <si>
    <t>MICHELOB ULTRA</t>
  </si>
  <si>
    <t>GUINNESS STOUT CANS</t>
  </si>
  <si>
    <t>HEINEKEN CANS</t>
  </si>
  <si>
    <t>KALIK REGUAR BEERS CANS</t>
  </si>
  <si>
    <t>KALIK LIGHT BEER CANS</t>
  </si>
  <si>
    <t>SANDS REGULAR BEER CANS</t>
  </si>
  <si>
    <t>SANDS LIGHT BEER CANS</t>
  </si>
  <si>
    <t>SAMUEL ADAMS BOSTON LAGER</t>
  </si>
  <si>
    <t>SHANDY BEER</t>
  </si>
  <si>
    <t>KALIK CRANBERRY RADDLER BEER</t>
  </si>
  <si>
    <t xml:space="preserve">24 pack	</t>
  </si>
  <si>
    <t>KALIK MANGO RADDLER BEER</t>
  </si>
  <si>
    <t>O'DOULS NON-ALCOHOL BEER</t>
  </si>
  <si>
    <t xml:space="preserve">SANDS PINK GRAPEFRUIT RADDLER BEER </t>
  </si>
  <si>
    <t>TRULY HARD SELTZER LEMONADE</t>
  </si>
  <si>
    <t>TRULY HARD SELTZER WILD BERRY</t>
  </si>
  <si>
    <t>CHAMPAGNES</t>
  </si>
  <si>
    <t>LAURENT PERRIER LA CUVÉE</t>
  </si>
  <si>
    <t>750 ML</t>
  </si>
  <si>
    <t>CHAMPAGNE</t>
  </si>
  <si>
    <t xml:space="preserve">MOET &amp; CHANDON IMPERIAL BRUT </t>
  </si>
  <si>
    <t xml:space="preserve">MOET &amp; CHANDON ICE IMPERIAL </t>
  </si>
  <si>
    <t xml:space="preserve">V CLICQUOT BRUT NV YELL </t>
  </si>
  <si>
    <t xml:space="preserve">V CLICQUOT ROSE NV </t>
  </si>
  <si>
    <t>SPARKLING WINES / VINS MOUSSEUX</t>
  </si>
  <si>
    <t xml:space="preserve">CHANDON BRUT </t>
  </si>
  <si>
    <t>SPARKLING WINE</t>
  </si>
  <si>
    <t xml:space="preserve">CHANDON BRUT ROSE </t>
  </si>
  <si>
    <t>GRAHM BECK BRUT</t>
  </si>
  <si>
    <t>GRAHM BECK BRUT ROSE</t>
  </si>
  <si>
    <t>KORBEL BRUT</t>
  </si>
  <si>
    <t>KORBEL BRUT ROSE</t>
  </si>
  <si>
    <t xml:space="preserve">LAMARCA PROSECCO  </t>
  </si>
  <si>
    <t>LAMARCA PROSECCO  ROSE</t>
  </si>
  <si>
    <t xml:space="preserve">SANTA MARGARITA PROSECCO </t>
  </si>
  <si>
    <t>SPERONE PROSECCE</t>
  </si>
  <si>
    <t xml:space="preserve">750 ML </t>
  </si>
  <si>
    <t>SPERONE CHILL ROSE</t>
  </si>
  <si>
    <t>SPERONE CHILL PROSECCO</t>
  </si>
  <si>
    <t xml:space="preserve">SPERONE CHILL ROSE </t>
  </si>
  <si>
    <t>SPERONE CELEBRATION BRUT</t>
  </si>
  <si>
    <t>FRENCH ROSE / VINS ROSÉ FRANÇAIS</t>
  </si>
  <si>
    <t xml:space="preserve">AIX ROSE  </t>
  </si>
  <si>
    <t>FRENCH ROSE</t>
  </si>
  <si>
    <t xml:space="preserve">CHÂTEAU MINITY COTES DE PROVENCE </t>
  </si>
  <si>
    <t xml:space="preserve">CHATEAU MINUTY OR ROSE </t>
  </si>
  <si>
    <t>INSPIRATION PROVENCE ROSE</t>
  </si>
  <si>
    <t>WHISPERING ANGEL ROSE</t>
  </si>
  <si>
    <t>AMERICAN WINE RED / VINS AMÉRICAINS ROUGES</t>
  </si>
  <si>
    <t xml:space="preserve">APOTHIC RED </t>
  </si>
  <si>
    <t>AMERICAN</t>
  </si>
  <si>
    <t xml:space="preserve">APOTHIC DARK </t>
  </si>
  <si>
    <t xml:space="preserve">BAREFOOT CAB-SAUV </t>
  </si>
  <si>
    <t xml:space="preserve">BAREFOOT MERLOT </t>
  </si>
  <si>
    <t xml:space="preserve">BAREFOOT RED MOSCATO </t>
  </si>
  <si>
    <t>LIDERMAN'S BIN 40 MERLOT</t>
  </si>
  <si>
    <t>LIDERMAN'S BIN 45 CAB SAUV</t>
  </si>
  <si>
    <t>LIDERMAN'S BIN 50 SHIRAZ</t>
  </si>
  <si>
    <t xml:space="preserve">LIDERMAN'S BIN 99 PINOT NOIR </t>
  </si>
  <si>
    <t xml:space="preserve">R. MONDAVI PRIV SEL CAB SAUV </t>
  </si>
  <si>
    <t xml:space="preserve">R. MONDAVI PRIV SEL MERLOT </t>
  </si>
  <si>
    <t xml:space="preserve">R. MONDAVI PRIV SEL PINOT NOIR </t>
  </si>
  <si>
    <t>689 SIX-EIGHT-NINE RED</t>
  </si>
  <si>
    <t xml:space="preserve">STERLING VINT COLL CAB </t>
  </si>
  <si>
    <t xml:space="preserve">STERLING VINT COLL MERLOT </t>
  </si>
  <si>
    <t xml:space="preserve">SUTTER HOME CAB SAUV </t>
  </si>
  <si>
    <t xml:space="preserve">SUTTER HOME MERLOT </t>
  </si>
  <si>
    <t xml:space="preserve">SUTTER HOME PINOT NOIR </t>
  </si>
  <si>
    <t xml:space="preserve">WENTE CAB SAUV </t>
  </si>
  <si>
    <t xml:space="preserve">WENTE MERLOT </t>
  </si>
  <si>
    <t xml:space="preserve">WOODBRIDGE CAB SAUV </t>
  </si>
  <si>
    <t xml:space="preserve">WOODBRIDGE MERLOT </t>
  </si>
  <si>
    <t>AMERICAN WINE BLUSH</t>
  </si>
  <si>
    <t xml:space="preserve">BARINGER WHITE ZINFANDEL </t>
  </si>
  <si>
    <t>SUTTER HOME WHITE ZINFANDEL 750ML</t>
  </si>
  <si>
    <t>WOODBRIDGE WHITE ZINFANDEL 750ML</t>
  </si>
  <si>
    <t>ARGENTINEAN RED WINE / VINS AGRENTINS ROUGE</t>
  </si>
  <si>
    <t>CATENA CAB SAUV 750ML</t>
  </si>
  <si>
    <t>ARGENTINEAN</t>
  </si>
  <si>
    <t>CATENA MALBEC 750ML</t>
  </si>
  <si>
    <t>PUNTO FINAL CAB SAUV</t>
  </si>
  <si>
    <t>PUNTO FINAL MALBEC</t>
  </si>
  <si>
    <t xml:space="preserve">PUNTO FINAL RESERVE MALBEC </t>
  </si>
  <si>
    <t>SANTA ANA CAB SAUV</t>
  </si>
  <si>
    <t>SANTA ANA MALBEC</t>
  </si>
  <si>
    <t>SANTA ANA MERLOT</t>
  </si>
  <si>
    <t>AUSTRALIAN RED WINE / VINS AUSTRALIENS ROUGES</t>
  </si>
  <si>
    <t>19 CRIMES CAB SAUV</t>
  </si>
  <si>
    <t>AUSTRALIAN</t>
  </si>
  <si>
    <t>19 CRIMES THE UPRISING RED</t>
  </si>
  <si>
    <t>KIM CRAWFORD PINOT NOIR</t>
  </si>
  <si>
    <t>CHILEAN RED WINE / VINS CHILIENS ROUGES</t>
  </si>
  <si>
    <t>FRONTERA CAB SAUV</t>
  </si>
  <si>
    <t>CHILEAN</t>
  </si>
  <si>
    <t>FRONTERA MERLOT</t>
  </si>
  <si>
    <t>LUIS FELIPE EDWARDS  CAB SAUV</t>
  </si>
  <si>
    <t>LUIS FELIPE EDWARDS   MERLOT</t>
  </si>
  <si>
    <t>FRENCH RED WINE / VINS ROUGES FRANÇAIS</t>
  </si>
  <si>
    <t>BARON PHILIPPE CAB SAUV</t>
  </si>
  <si>
    <t>FRENCH BURGUNDY</t>
  </si>
  <si>
    <t xml:space="preserve">BARON PHILIPPE MERLOT </t>
  </si>
  <si>
    <t>BARON PHILIPPE PINOT NOIR</t>
  </si>
  <si>
    <t>DUBOEUF POUILLY FUISSE REYSSIE</t>
  </si>
  <si>
    <t>DUBOEUF WILDFLOWER CAB SAUV</t>
  </si>
  <si>
    <t>DUBOEUF WILDFLOWER MERLOT</t>
  </si>
  <si>
    <t>DUBOEUF WILDFLOWER PINOT NOIR</t>
  </si>
  <si>
    <t xml:space="preserve">LOUIS LATOUR SANTENAY </t>
  </si>
  <si>
    <t>MOUTON CADET ROUGE</t>
  </si>
  <si>
    <t>ITALIAN RED WINE / VINS ROUGES ITALIEN</t>
  </si>
  <si>
    <t xml:space="preserve">ANTORINI TOSCANA ROSSO  </t>
  </si>
  <si>
    <t>ITALIAN</t>
  </si>
  <si>
    <t xml:space="preserve">VILLA ANTORINI CHIAN CLS RISER </t>
  </si>
  <si>
    <t xml:space="preserve">CAVIT PINOT NOIR </t>
  </si>
  <si>
    <t xml:space="preserve">SANTA MARGH MERLOT </t>
  </si>
  <si>
    <t>AMERICAN WHITE WINE / VINS AMÉRICAINS BLANCS</t>
  </si>
  <si>
    <t>BAREFOOT CHARDONNAY</t>
  </si>
  <si>
    <t xml:space="preserve">BAREFOOT MOSCATO </t>
  </si>
  <si>
    <t xml:space="preserve">BAREFOOT PINK MOSCATO </t>
  </si>
  <si>
    <t xml:space="preserve">BAREFOOT PINOT GRIGIO </t>
  </si>
  <si>
    <t xml:space="preserve">BAREFOOT SAUVIGNON BLC </t>
  </si>
  <si>
    <t>MER SOLEIL CHARDONNAY</t>
  </si>
  <si>
    <t xml:space="preserve">R. MONDAVI PRIV SEL SAUV BLANC </t>
  </si>
  <si>
    <t xml:space="preserve">R. MONDAVI NV CHARDONNAY </t>
  </si>
  <si>
    <t>689 SIX-EIGHT-NINE WHITE</t>
  </si>
  <si>
    <t xml:space="preserve">STERLING VINTNERS CHARD </t>
  </si>
  <si>
    <t xml:space="preserve">STERLING VINTNERS SAUVIGNON BLANC </t>
  </si>
  <si>
    <t xml:space="preserve">SUTTER HOME CHARDONNAY </t>
  </si>
  <si>
    <t xml:space="preserve">SUTTER HOME PINOT GRIGIO </t>
  </si>
  <si>
    <t xml:space="preserve">WENTE CHARDONNAY </t>
  </si>
  <si>
    <t xml:space="preserve">WOODBRIDGE CHARDONNAY </t>
  </si>
  <si>
    <t xml:space="preserve">WOODBRIDGE MOSCATO </t>
  </si>
  <si>
    <t xml:space="preserve">WOODBRIDGE PINOT GRIGIO </t>
  </si>
  <si>
    <t xml:space="preserve">WOODBRIDGE SAUV BLANC </t>
  </si>
  <si>
    <t>ARGENTINEAN WHITE WINE / VINS AGRENTINS ROUGE</t>
  </si>
  <si>
    <t>SANTA ANA CHARDONNAY</t>
  </si>
  <si>
    <t>SANTA ANA SAUV BLANC</t>
  </si>
  <si>
    <t>TRAPICHE CHARDONNAY</t>
  </si>
  <si>
    <t>TRAPICHE SAUV BLANC</t>
  </si>
  <si>
    <t>AUSTRALIAN WHITE WINE / VINS AUSTRALIENS BLANCS</t>
  </si>
  <si>
    <t xml:space="preserve">19 CRIMES HARD CHARDONNAY </t>
  </si>
  <si>
    <t>KIM CRAWFORD SAUV BLANC</t>
  </si>
  <si>
    <t>CHILEAN WHITE WINE / VINS CHILIENS BLANCS</t>
  </si>
  <si>
    <t>FRONTERA CHARDONNAY</t>
  </si>
  <si>
    <t>FRONTERA PINOT GRIGIO</t>
  </si>
  <si>
    <t>FRONTERA SAUV BLANC</t>
  </si>
  <si>
    <t>FRENCH WHITE WINE / VINS BLANCS FRANÇAIS</t>
  </si>
  <si>
    <t xml:space="preserve">BARON PHILIPPE CHARDONNAY WHITE </t>
  </si>
  <si>
    <t>FRENCH TABLE</t>
  </si>
  <si>
    <t>BARON PHILIPPE SAUV BLANC</t>
  </si>
  <si>
    <t>CHANSON CHABLIS</t>
  </si>
  <si>
    <t>DUBOUEF POUILLY FUISSE</t>
  </si>
  <si>
    <t>HENRI BOURGEOIS SAUV BLANC</t>
  </si>
  <si>
    <t>HENRI BOURGEOIS SANCERRE</t>
  </si>
  <si>
    <t>MOUTON CADET WHITE</t>
  </si>
  <si>
    <t>DUBOEUF BEAUJOLAIS VILLAGES</t>
  </si>
  <si>
    <t>ITALIAN WHITE WINE / VINS BLANCS ITALIEN</t>
  </si>
  <si>
    <t xml:space="preserve">CAVIT PINOT GRIGIO </t>
  </si>
  <si>
    <t>CAVIT CHARDONNAY</t>
  </si>
  <si>
    <t xml:space="preserve">SANTA MARG CHARDONNAY </t>
  </si>
  <si>
    <t xml:space="preserve">SANTA MARG PINOT GRIGIO </t>
  </si>
  <si>
    <t xml:space="preserve">BARONE FINI PINOT GRIGIO </t>
  </si>
  <si>
    <t>OUT OF THE CELLAR SPECIAL SELECTION</t>
  </si>
  <si>
    <t>CAYMUS NAPA CABERNET SAUVIGNON RED</t>
  </si>
  <si>
    <t>CHÂTEAU MONTELENA NAPA CHARDONNAY WH</t>
  </si>
  <si>
    <t>DUCKHORN CABERNAY SAUVIGNON RED</t>
  </si>
  <si>
    <t>FAR NIENTE CHARDONNAY WH</t>
  </si>
  <si>
    <t>OPUS ONE RED</t>
  </si>
  <si>
    <t>GIORGIO PRIMO TUSCAN RED</t>
  </si>
  <si>
    <t>ITALY</t>
  </si>
  <si>
    <t>ANTINORI TOSCANA ROSSO RED</t>
  </si>
  <si>
    <t>ZYME KAIROS RED</t>
  </si>
  <si>
    <t>CESARI AMARONE RED</t>
  </si>
  <si>
    <t>CHÂTEAU BEYCHEVELLE BORDEAUX 2016</t>
  </si>
  <si>
    <t>FRANCE</t>
  </si>
  <si>
    <t>CHÂTEAU CLERC MILON GRAND CRU CLASSÉ 2015</t>
  </si>
  <si>
    <t>CHÂTEAU DE BERNE EN PROVENCE ROSÉE</t>
  </si>
  <si>
    <t>CHÂTEAU MARGAUX GRAND CRU CLASSÉ 2004 RED</t>
  </si>
  <si>
    <t>LATOUR CHABLIS 1ER CRU WHITE</t>
  </si>
  <si>
    <t>LATOUR POUILLY FUISSE WHITE</t>
  </si>
  <si>
    <t>LATOUR POMMARD RED</t>
  </si>
  <si>
    <t>GUIGAL CHÂTEAU NEUF DU PAPE RED</t>
  </si>
  <si>
    <t>CHÂTEAU PONTET CANET 2015 RED</t>
  </si>
  <si>
    <t>CHÂTEAU MONTROSE 2014 RED</t>
  </si>
  <si>
    <t>DOM PERIGNON CHAMPAGNE</t>
  </si>
  <si>
    <t>RED SCHOONER MALBEC</t>
  </si>
  <si>
    <t>ARGENTINA</t>
  </si>
  <si>
    <t>BEEFEATER GIN 1 LTR</t>
  </si>
  <si>
    <t>BOOMBAY SAPPHIRE GIN 1 LTR</t>
  </si>
  <si>
    <t>HENDRICKS GIN 1 LTR</t>
  </si>
  <si>
    <t>APPLETON RESERVE RUM 1 LTR</t>
  </si>
  <si>
    <t>APPLETON GOLD RUM 1 LTR</t>
  </si>
  <si>
    <t>OLE NASSAU DARK RUM 1LTR</t>
  </si>
  <si>
    <t>BACARDI BLANCA 1 LTR</t>
  </si>
  <si>
    <t>BACARDI GOLD 1 LTR</t>
  </si>
  <si>
    <t>BACARDI ANEJO 1 LTR</t>
  </si>
  <si>
    <t>BACARDI OAKHART SPIED RUM 1 LTR</t>
  </si>
  <si>
    <t>CAPTAIN MORGAN SPICED RUM 1 LTR</t>
  </si>
  <si>
    <t xml:space="preserve">MYERS DARK RUM </t>
  </si>
  <si>
    <t>RICARDO GOLD 1 LTR</t>
  </si>
  <si>
    <t>RICARDO WHITE 1 LTR</t>
  </si>
  <si>
    <t>RICARDO DARK   1 LTR</t>
  </si>
  <si>
    <t>RICARDO COCONUT RUM</t>
  </si>
  <si>
    <r>
      <t xml:space="preserve">ABSOLUT VODKA BLUE </t>
    </r>
    <r>
      <rPr>
        <b/>
        <sz val="10"/>
        <color theme="1"/>
        <rFont val="Calibri"/>
        <family val="2"/>
        <scheme val="minor"/>
      </rPr>
      <t>1 LTR</t>
    </r>
  </si>
  <si>
    <t>BELVEDERE VODKA 1 LTR</t>
  </si>
  <si>
    <t>FINLANDIA VODKA 1 LTR</t>
  </si>
  <si>
    <t>GREY GOOSE  VODKA 1 LTR</t>
  </si>
  <si>
    <t>KETEL ONE VODKA 1 LTR</t>
  </si>
  <si>
    <t>STOLICHNAYA VODKI 1 LTR</t>
  </si>
  <si>
    <r>
      <t>TITO'S VODKA</t>
    </r>
    <r>
      <rPr>
        <b/>
        <sz val="10"/>
        <color theme="1"/>
        <rFont val="Calibri"/>
        <family val="2"/>
        <scheme val="minor"/>
      </rPr>
      <t xml:space="preserve"> 1</t>
    </r>
    <r>
      <rPr>
        <sz val="10"/>
        <color theme="1"/>
        <rFont val="Calibri"/>
        <family val="2"/>
        <scheme val="minor"/>
      </rPr>
      <t xml:space="preserve"> </t>
    </r>
    <r>
      <rPr>
        <b/>
        <sz val="10"/>
        <color theme="1"/>
        <rFont val="Calibri"/>
        <family val="2"/>
        <scheme val="minor"/>
      </rPr>
      <t>LTR</t>
    </r>
  </si>
  <si>
    <t>CASAMIGOS TEQUILA ANEJO 750 ML</t>
  </si>
  <si>
    <t>CASAMIGOS TEQUILA BLANCO 750 ML</t>
  </si>
  <si>
    <t>CASAMIGOS TEQUILA REPOSADO 750 ML</t>
  </si>
  <si>
    <t>DON JULIO BLANCO TEQUILA  750 ML</t>
  </si>
  <si>
    <t>JOSE CUERVO WHITE 1 LTR - TEQUILA</t>
  </si>
  <si>
    <t>JOSE CUERVO GOLD 1 LTR - TEQUILA</t>
  </si>
  <si>
    <r>
      <t xml:space="preserve">PATRON SILVER TEQUILA </t>
    </r>
    <r>
      <rPr>
        <b/>
        <sz val="10"/>
        <color theme="1"/>
        <rFont val="Calibri"/>
        <family val="2"/>
        <scheme val="minor"/>
      </rPr>
      <t>375M</t>
    </r>
    <r>
      <rPr>
        <sz val="10"/>
        <color theme="1"/>
        <rFont val="Calibri"/>
        <family val="2"/>
        <scheme val="minor"/>
      </rPr>
      <t>L - TEQUILA</t>
    </r>
  </si>
  <si>
    <r>
      <t>PATRON SILVER TEQUILA 750</t>
    </r>
    <r>
      <rPr>
        <b/>
        <sz val="10"/>
        <color theme="1"/>
        <rFont val="Calibri"/>
        <family val="2"/>
        <scheme val="minor"/>
      </rPr>
      <t>M</t>
    </r>
    <r>
      <rPr>
        <sz val="10"/>
        <color theme="1"/>
        <rFont val="Calibri"/>
        <family val="2"/>
        <scheme val="minor"/>
      </rPr>
      <t>L - TEQUILA</t>
    </r>
  </si>
  <si>
    <t>JOHNNIE WALKER RED 1 LTR - SCOTCH</t>
  </si>
  <si>
    <t>JOHNNIE WALKER BLACK 1 LTR - SCOTCH</t>
  </si>
  <si>
    <t>CAMPARI - APERTIF</t>
  </si>
  <si>
    <t>APEROL - APERTIF</t>
  </si>
  <si>
    <t>JACK DANIELS 1 LTR- WHISKEY</t>
  </si>
  <si>
    <t xml:space="preserve">BAILEY'S IRISH CREAM </t>
  </si>
  <si>
    <t xml:space="preserve">GRAHAMS PORT SIX GRAPES </t>
  </si>
  <si>
    <t>SANDERMAN DOUNDERS PORT</t>
  </si>
  <si>
    <t xml:space="preserve">OTARD COGNAC </t>
  </si>
  <si>
    <t xml:space="preserve">OTARD VSOP COGNAC </t>
  </si>
  <si>
    <t>24 Cans pack</t>
  </si>
  <si>
    <t>COKE</t>
  </si>
  <si>
    <t>min. 6</t>
  </si>
  <si>
    <t>DIET COKE</t>
  </si>
  <si>
    <t>SPRITE</t>
  </si>
  <si>
    <t>GINGERALE</t>
  </si>
  <si>
    <t>GOOMBAY</t>
  </si>
  <si>
    <t>ORANGE</t>
  </si>
  <si>
    <t>GRAPE</t>
  </si>
  <si>
    <t>TONIC WATER</t>
  </si>
  <si>
    <t>CLUB SODA</t>
  </si>
  <si>
    <t xml:space="preserve">TOTAL </t>
  </si>
  <si>
    <t>DELIVERY AND SERVICE CHARGE 30%</t>
  </si>
  <si>
    <t>GRAND TOTAL</t>
  </si>
  <si>
    <t>IF AN ITEM IS NOT AVAILABLE WE WILL FIND THE BEST ITEM TO SUBSTITUTE YOUR REQUEST</t>
  </si>
  <si>
    <t>NB Bottles / Cans</t>
  </si>
  <si>
    <t xml:space="preserve">HARD LIQUOR / ALCOOL FORT </t>
  </si>
  <si>
    <t xml:space="preserve">
Soft drinks are sold in cases of 24 cans minimum (can be mixed by groups of 6 cans)
Boissons gazeuses vendues en caisse de 24 canettes seulement, mais peuvent être mélangées par groupe de 6 canettes</t>
  </si>
  <si>
    <t>SODAS / BOISSONS GAZEUSES</t>
  </si>
  <si>
    <t>Please note that prices are subject to change without notice as decided by our local provider. 
Also, some items may not be available, replaced by other ones, or the size may differ from the list.          
We are glad at Dream Yacht to provide our clients with this service to make the start of holidays easier; if you don't desire to use our services, we can inform you about the closest supermarkets.</t>
  </si>
  <si>
    <t xml:space="preserve">BEER / BIÈRE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</si>
</sst>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0.00\ &quot;$&quot;_);\(#,##0.00\ &quot;$&quot;\)"/>
    <numFmt numFmtId="165" formatCode="_ * #,##0.00_)\ &quot;$&quot;_ ;_ * \(#,##0.00\)\ &quot;$&quot;_ ;_ * &quot;-&quot;??_)\ &quot;$&quot;_ ;_ @_ "/>
    <numFmt numFmtId="166" formatCode="[$$-409]#,##0.00_);\([$$-409]#,##0.00\)"/>
    <numFmt numFmtId="167" formatCode="_([$$-409]* #,##0.00_);_([$$-409]* \(#,##0.00\);_([$$-409]* &quot;-&quot;??_);_(@_)"/>
    <numFmt numFmtId="168" formatCode="[$$-409]#,##0.00"/>
  </numFmts>
  <fonts count="20" x14ac:knownFonts="1">
    <font>
      <sz val="11"/>
      <color theme="1"/>
      <name val="Calibri"/>
      <family val="2"/>
      <scheme val="minor"/>
    </font>
    <font>
      <sz val="11"/>
      <color theme="1"/>
      <name val="Calibri"/>
      <family val="2"/>
      <scheme val="minor"/>
    </font>
    <font>
      <sz val="10"/>
      <color theme="1"/>
      <name val="Calibri"/>
      <family val="2"/>
      <scheme val="minor"/>
    </font>
    <font>
      <b/>
      <sz val="14"/>
      <color theme="1"/>
      <name val="Times New Roman"/>
      <family val="1"/>
    </font>
    <font>
      <b/>
      <sz val="10"/>
      <color theme="1"/>
      <name val="Calibri"/>
      <family val="2"/>
      <scheme val="minor"/>
    </font>
    <font>
      <b/>
      <sz val="11"/>
      <color theme="1"/>
      <name val="Times New Roman"/>
      <family val="1"/>
    </font>
    <font>
      <b/>
      <sz val="14"/>
      <color theme="9" tint="-0.499984740745262"/>
      <name val="Times New Roman"/>
      <family val="1"/>
    </font>
    <font>
      <b/>
      <sz val="14"/>
      <color theme="9" tint="-0.499984740745262"/>
      <name val="Calibri"/>
      <family val="2"/>
      <scheme val="minor"/>
    </font>
    <font>
      <b/>
      <sz val="11"/>
      <color rgb="FFC00000"/>
      <name val="Times New Roman"/>
      <family val="1"/>
    </font>
    <font>
      <b/>
      <sz val="14"/>
      <color rgb="FFC00000"/>
      <name val="Calibri"/>
      <family val="2"/>
      <scheme val="minor"/>
    </font>
    <font>
      <sz val="10"/>
      <color rgb="FF000000"/>
      <name val="Calibri"/>
      <family val="2"/>
      <scheme val="minor"/>
    </font>
    <font>
      <i/>
      <sz val="10"/>
      <color rgb="FF000000"/>
      <name val="Calibri"/>
      <family val="2"/>
      <scheme val="minor"/>
    </font>
    <font>
      <b/>
      <sz val="10"/>
      <color rgb="FF000000"/>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sz val="10"/>
      <name val="Calibri"/>
      <family val="2"/>
      <scheme val="minor"/>
    </font>
    <font>
      <b/>
      <sz val="11"/>
      <color rgb="FF000000"/>
      <name val="Calibri"/>
      <family val="2"/>
      <scheme val="minor"/>
    </font>
    <font>
      <b/>
      <sz val="10"/>
      <color rgb="FFC00000"/>
      <name val="Times New Roman"/>
      <family val="1"/>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8AD8"/>
        <bgColor indexed="64"/>
      </patternFill>
    </fill>
    <fill>
      <patternFill patternType="solid">
        <fgColor rgb="FFFF7E79"/>
        <bgColor indexed="64"/>
      </patternFill>
    </fill>
    <fill>
      <patternFill patternType="solid">
        <fgColor rgb="FF00B0F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5" tint="0.79998168889431442"/>
        <bgColor indexed="64"/>
      </patternFill>
    </fill>
  </fills>
  <borders count="51">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indexed="64"/>
      </top>
      <bottom/>
      <diagonal/>
    </border>
    <border>
      <left style="medium">
        <color indexed="64"/>
      </left>
      <right style="thin">
        <color auto="1"/>
      </right>
      <top/>
      <bottom/>
      <diagonal/>
    </border>
    <border>
      <left/>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auto="1"/>
      </left>
      <right style="medium">
        <color auto="1"/>
      </right>
      <top/>
      <bottom style="medium">
        <color auto="1"/>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13" fillId="0" borderId="0"/>
  </cellStyleXfs>
  <cellXfs count="210">
    <xf numFmtId="0" fontId="0" fillId="0" borderId="0" xfId="0"/>
    <xf numFmtId="0" fontId="2" fillId="0" borderId="0" xfId="0" applyFont="1" applyProtection="1">
      <protection locked="0"/>
    </xf>
    <xf numFmtId="0" fontId="3" fillId="0" borderId="0" xfId="0" applyFont="1" applyAlignment="1">
      <alignment horizontal="left" wrapText="1"/>
    </xf>
    <xf numFmtId="0" fontId="2" fillId="0" borderId="0" xfId="0" applyFont="1" applyAlignment="1" applyProtection="1">
      <alignment horizontal="left"/>
      <protection locked="0"/>
    </xf>
    <xf numFmtId="0" fontId="4" fillId="0" borderId="0" xfId="0" applyFont="1" applyAlignment="1" applyProtection="1">
      <alignment horizontal="center"/>
      <protection locked="0"/>
    </xf>
    <xf numFmtId="0" fontId="2" fillId="0" borderId="0" xfId="0" applyFont="1" applyAlignment="1" applyProtection="1">
      <alignment horizontal="center"/>
      <protection locked="0"/>
    </xf>
    <xf numFmtId="0" fontId="5" fillId="0" borderId="1" xfId="0" applyFont="1" applyBorder="1" applyAlignment="1">
      <alignment horizontal="left" vertical="center" wrapText="1"/>
    </xf>
    <xf numFmtId="0" fontId="2" fillId="0" borderId="2" xfId="0" applyFont="1" applyBorder="1" applyProtection="1">
      <protection locked="0"/>
    </xf>
    <xf numFmtId="0" fontId="5" fillId="0" borderId="3" xfId="0" applyFont="1" applyBorder="1" applyAlignment="1">
      <alignment horizontal="left" vertical="center" wrapText="1"/>
    </xf>
    <xf numFmtId="0" fontId="2" fillId="0" borderId="4" xfId="0" applyFont="1" applyBorder="1" applyProtection="1">
      <protection locked="0"/>
    </xf>
    <xf numFmtId="0" fontId="5" fillId="0" borderId="5" xfId="0" applyFont="1" applyBorder="1" applyAlignment="1">
      <alignment horizontal="left" vertical="center" wrapText="1"/>
    </xf>
    <xf numFmtId="0" fontId="2" fillId="0" borderId="6" xfId="0" applyFont="1" applyBorder="1" applyProtection="1">
      <protection locked="0"/>
    </xf>
    <xf numFmtId="0" fontId="7" fillId="0" borderId="0" xfId="0" applyFont="1" applyAlignment="1" applyProtection="1">
      <alignment horizontal="center"/>
      <protection locked="0"/>
    </xf>
    <xf numFmtId="0" fontId="5" fillId="0" borderId="0" xfId="0" applyFont="1" applyAlignment="1">
      <alignment horizontal="left" vertical="center" wrapText="1"/>
    </xf>
    <xf numFmtId="0" fontId="6" fillId="0" borderId="0" xfId="0" applyFont="1" applyAlignment="1" applyProtection="1">
      <alignment horizontal="center"/>
      <protection locked="0"/>
    </xf>
    <xf numFmtId="0" fontId="9" fillId="0" borderId="0" xfId="0" applyFont="1" applyAlignment="1" applyProtection="1">
      <alignment vertical="center"/>
      <protection locked="0"/>
    </xf>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4" fillId="0" borderId="8"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2" fillId="2" borderId="0" xfId="0" applyFont="1" applyFill="1" applyAlignment="1" applyProtection="1">
      <alignment vertical="center"/>
      <protection locked="0"/>
    </xf>
    <xf numFmtId="0" fontId="4" fillId="2" borderId="17" xfId="0" applyFont="1" applyFill="1" applyBorder="1" applyAlignment="1" applyProtection="1">
      <alignment vertical="center"/>
      <protection locked="0"/>
    </xf>
    <xf numFmtId="166" fontId="4" fillId="2" borderId="20" xfId="1" applyNumberFormat="1" applyFont="1" applyFill="1" applyBorder="1" applyAlignment="1" applyProtection="1">
      <alignment horizontal="center" vertical="center"/>
      <protection locked="0"/>
    </xf>
    <xf numFmtId="37" fontId="2" fillId="2" borderId="20" xfId="1" applyNumberFormat="1" applyFont="1" applyFill="1" applyBorder="1" applyAlignment="1" applyProtection="1">
      <alignment horizontal="center" vertical="center"/>
      <protection locked="0"/>
    </xf>
    <xf numFmtId="0" fontId="4" fillId="2" borderId="22" xfId="0" applyFont="1" applyFill="1" applyBorder="1" applyAlignment="1" applyProtection="1">
      <alignment vertical="center"/>
      <protection locked="0"/>
    </xf>
    <xf numFmtId="166" fontId="4" fillId="2" borderId="25" xfId="1" applyNumberFormat="1" applyFont="1" applyFill="1" applyBorder="1" applyAlignment="1" applyProtection="1">
      <alignment horizontal="center" vertical="center"/>
      <protection locked="0"/>
    </xf>
    <xf numFmtId="37" fontId="2" fillId="2" borderId="25" xfId="1" applyNumberFormat="1" applyFont="1" applyFill="1" applyBorder="1" applyAlignment="1" applyProtection="1">
      <alignment horizontal="center" vertical="center"/>
      <protection locked="0"/>
    </xf>
    <xf numFmtId="0" fontId="2" fillId="0" borderId="22" xfId="0" applyFont="1" applyBorder="1" applyAlignment="1" applyProtection="1">
      <alignment vertical="center"/>
      <protection locked="0"/>
    </xf>
    <xf numFmtId="166" fontId="4" fillId="0" borderId="25" xfId="1" applyNumberFormat="1" applyFont="1" applyBorder="1" applyAlignment="1" applyProtection="1">
      <alignment horizontal="center" vertical="center"/>
      <protection locked="0"/>
    </xf>
    <xf numFmtId="1" fontId="2" fillId="0" borderId="25" xfId="0" applyNumberFormat="1" applyFont="1" applyBorder="1" applyAlignment="1" applyProtection="1">
      <alignment horizontal="center" vertical="center"/>
      <protection locked="0"/>
    </xf>
    <xf numFmtId="166" fontId="4" fillId="0" borderId="25" xfId="1" applyNumberFormat="1" applyFont="1" applyFill="1" applyBorder="1" applyAlignment="1" applyProtection="1">
      <alignment horizontal="center" vertical="center"/>
      <protection locked="0"/>
    </xf>
    <xf numFmtId="0" fontId="2" fillId="2" borderId="22" xfId="0" applyFont="1" applyFill="1" applyBorder="1" applyAlignment="1">
      <alignment vertical="center"/>
    </xf>
    <xf numFmtId="166" fontId="4" fillId="2" borderId="25" xfId="1" applyNumberFormat="1" applyFont="1" applyFill="1" applyBorder="1" applyAlignment="1" applyProtection="1">
      <alignment horizontal="center" vertical="center"/>
    </xf>
    <xf numFmtId="1" fontId="2" fillId="2" borderId="25" xfId="0" applyNumberFormat="1" applyFont="1" applyFill="1" applyBorder="1" applyAlignment="1" applyProtection="1">
      <alignment horizontal="center" vertical="center"/>
      <protection locked="0"/>
    </xf>
    <xf numFmtId="0" fontId="2" fillId="2" borderId="22"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24" xfId="0" applyFont="1" applyFill="1" applyBorder="1" applyAlignment="1" applyProtection="1">
      <alignment vertical="center"/>
      <protection locked="0"/>
    </xf>
    <xf numFmtId="0" fontId="2" fillId="2" borderId="31" xfId="0" applyFont="1" applyFill="1" applyBorder="1" applyAlignment="1" applyProtection="1">
      <alignment vertical="center"/>
      <protection locked="0"/>
    </xf>
    <xf numFmtId="166" fontId="4" fillId="2" borderId="32" xfId="1" applyNumberFormat="1" applyFont="1" applyFill="1" applyBorder="1" applyAlignment="1" applyProtection="1">
      <alignment horizontal="center" vertical="center"/>
      <protection locked="0"/>
    </xf>
    <xf numFmtId="1" fontId="2" fillId="2" borderId="32" xfId="0" applyNumberFormat="1" applyFont="1" applyFill="1" applyBorder="1" applyAlignment="1" applyProtection="1">
      <alignment horizontal="center" vertical="center"/>
      <protection locked="0"/>
    </xf>
    <xf numFmtId="0" fontId="2" fillId="2" borderId="34" xfId="0" applyFont="1" applyFill="1" applyBorder="1" applyAlignment="1" applyProtection="1">
      <alignment vertical="center"/>
      <protection locked="0"/>
    </xf>
    <xf numFmtId="166" fontId="4" fillId="2" borderId="35" xfId="1" applyNumberFormat="1" applyFont="1" applyFill="1" applyBorder="1" applyAlignment="1" applyProtection="1">
      <alignment horizontal="center" vertical="center"/>
      <protection locked="0"/>
    </xf>
    <xf numFmtId="1" fontId="2" fillId="2" borderId="35" xfId="0" applyNumberFormat="1" applyFont="1" applyFill="1" applyBorder="1" applyAlignment="1" applyProtection="1">
      <alignment horizontal="center" vertical="center"/>
      <protection locked="0"/>
    </xf>
    <xf numFmtId="0" fontId="2" fillId="2" borderId="17" xfId="0" applyFont="1" applyFill="1" applyBorder="1" applyAlignment="1" applyProtection="1">
      <alignment vertical="center"/>
      <protection locked="0"/>
    </xf>
    <xf numFmtId="1" fontId="2" fillId="2" borderId="20" xfId="0" applyNumberFormat="1" applyFont="1" applyFill="1" applyBorder="1" applyAlignment="1" applyProtection="1">
      <alignment horizontal="center" vertical="center"/>
      <protection locked="0"/>
    </xf>
    <xf numFmtId="0" fontId="10" fillId="0" borderId="0" xfId="0" applyFont="1" applyAlignment="1">
      <alignment vertical="center"/>
    </xf>
    <xf numFmtId="0" fontId="10" fillId="2" borderId="0" xfId="0" applyFont="1" applyFill="1" applyAlignment="1">
      <alignment vertical="center"/>
    </xf>
    <xf numFmtId="0" fontId="10" fillId="2" borderId="12"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168" fontId="12" fillId="2" borderId="15" xfId="0" applyNumberFormat="1" applyFont="1" applyFill="1" applyBorder="1" applyAlignment="1" applyProtection="1">
      <alignment horizontal="center" vertical="center"/>
      <protection locked="0"/>
    </xf>
    <xf numFmtId="0" fontId="10" fillId="2" borderId="15" xfId="0" applyFont="1" applyFill="1" applyBorder="1" applyAlignment="1">
      <alignment horizontal="center" vertical="center"/>
    </xf>
    <xf numFmtId="0" fontId="10" fillId="2" borderId="22"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11" fillId="2" borderId="25" xfId="0" applyFont="1" applyFill="1" applyBorder="1" applyAlignment="1" applyProtection="1">
      <alignment horizontal="left" vertical="center"/>
      <protection locked="0"/>
    </xf>
    <xf numFmtId="168" fontId="12" fillId="2" borderId="25" xfId="0" applyNumberFormat="1" applyFont="1" applyFill="1" applyBorder="1" applyAlignment="1" applyProtection="1">
      <alignment horizontal="center" vertical="center"/>
      <protection locked="0"/>
    </xf>
    <xf numFmtId="0" fontId="10" fillId="2" borderId="25" xfId="0" applyFont="1" applyFill="1" applyBorder="1" applyAlignment="1">
      <alignment horizontal="center" vertical="center"/>
    </xf>
    <xf numFmtId="0" fontId="10" fillId="2" borderId="22" xfId="0" applyFont="1" applyFill="1" applyBorder="1" applyAlignment="1">
      <alignment horizontal="left" vertical="center"/>
    </xf>
    <xf numFmtId="0" fontId="10" fillId="2" borderId="25" xfId="0" applyFont="1" applyFill="1" applyBorder="1" applyAlignment="1">
      <alignment horizontal="left" vertical="center"/>
    </xf>
    <xf numFmtId="0" fontId="11" fillId="2" borderId="25" xfId="0" applyFont="1" applyFill="1" applyBorder="1" applyAlignment="1">
      <alignment horizontal="left" vertical="center"/>
    </xf>
    <xf numFmtId="168" fontId="12" fillId="2" borderId="25" xfId="0" applyNumberFormat="1" applyFont="1" applyFill="1" applyBorder="1" applyAlignment="1">
      <alignment horizontal="center" vertical="center"/>
    </xf>
    <xf numFmtId="0" fontId="10" fillId="2" borderId="12" xfId="0" applyFont="1" applyFill="1" applyBorder="1" applyAlignment="1">
      <alignment horizontal="left" vertical="center"/>
    </xf>
    <xf numFmtId="0" fontId="10" fillId="2" borderId="15" xfId="0" applyFont="1" applyFill="1" applyBorder="1" applyAlignment="1">
      <alignment horizontal="left" vertical="center"/>
    </xf>
    <xf numFmtId="0" fontId="11" fillId="2" borderId="15" xfId="0" applyFont="1" applyFill="1" applyBorder="1" applyAlignment="1">
      <alignment horizontal="left" vertical="center"/>
    </xf>
    <xf numFmtId="168" fontId="12" fillId="2" borderId="15" xfId="0" applyNumberFormat="1" applyFont="1" applyFill="1" applyBorder="1" applyAlignment="1">
      <alignment horizontal="center" vertical="center"/>
    </xf>
    <xf numFmtId="0" fontId="10" fillId="2" borderId="31" xfId="0" applyFont="1" applyFill="1" applyBorder="1" applyAlignment="1">
      <alignment horizontal="left" vertical="center"/>
    </xf>
    <xf numFmtId="0" fontId="10" fillId="2" borderId="32" xfId="0" applyFont="1" applyFill="1" applyBorder="1" applyAlignment="1">
      <alignment horizontal="left" vertical="center"/>
    </xf>
    <xf numFmtId="0" fontId="11" fillId="2" borderId="32" xfId="0" applyFont="1" applyFill="1" applyBorder="1" applyAlignment="1">
      <alignment horizontal="left" vertical="center"/>
    </xf>
    <xf numFmtId="0" fontId="10" fillId="2" borderId="32" xfId="0" applyFont="1" applyFill="1" applyBorder="1" applyAlignment="1">
      <alignment horizontal="center" vertical="center"/>
    </xf>
    <xf numFmtId="0" fontId="10" fillId="2" borderId="42" xfId="0" applyFont="1" applyFill="1" applyBorder="1" applyAlignment="1">
      <alignment horizontal="left" vertical="center"/>
    </xf>
    <xf numFmtId="168" fontId="12" fillId="2" borderId="32" xfId="0" applyNumberFormat="1" applyFont="1" applyFill="1" applyBorder="1" applyAlignment="1">
      <alignment horizontal="center" vertical="center"/>
    </xf>
    <xf numFmtId="0" fontId="10" fillId="2" borderId="17" xfId="0" applyFont="1" applyFill="1" applyBorder="1" applyAlignment="1">
      <alignment horizontal="left" vertical="center"/>
    </xf>
    <xf numFmtId="0" fontId="10" fillId="2" borderId="20" xfId="0" applyFont="1" applyFill="1" applyBorder="1" applyAlignment="1">
      <alignment horizontal="left" vertical="center"/>
    </xf>
    <xf numFmtId="0" fontId="11" fillId="2" borderId="20" xfId="0" applyFont="1" applyFill="1" applyBorder="1" applyAlignment="1">
      <alignment horizontal="left" vertical="center"/>
    </xf>
    <xf numFmtId="168" fontId="12" fillId="2" borderId="20" xfId="0" applyNumberFormat="1" applyFont="1" applyFill="1" applyBorder="1" applyAlignment="1">
      <alignment horizontal="center" vertical="center"/>
    </xf>
    <xf numFmtId="0" fontId="10" fillId="2" borderId="20" xfId="0" applyFont="1" applyFill="1" applyBorder="1" applyAlignment="1">
      <alignment horizontal="center" vertical="center"/>
    </xf>
    <xf numFmtId="0" fontId="2" fillId="2" borderId="3" xfId="0" applyFont="1" applyFill="1" applyBorder="1" applyAlignment="1" applyProtection="1">
      <alignment vertical="center"/>
      <protection locked="0"/>
    </xf>
    <xf numFmtId="0" fontId="2" fillId="2" borderId="30" xfId="0" applyFont="1" applyFill="1" applyBorder="1" applyAlignment="1" applyProtection="1">
      <alignment vertical="center"/>
      <protection locked="0"/>
    </xf>
    <xf numFmtId="0" fontId="2" fillId="2" borderId="30" xfId="0" applyFont="1" applyFill="1" applyBorder="1" applyAlignment="1" applyProtection="1">
      <alignment horizontal="left" vertical="center"/>
      <protection locked="0"/>
    </xf>
    <xf numFmtId="1" fontId="2" fillId="0" borderId="35" xfId="1" applyNumberFormat="1" applyFont="1" applyBorder="1" applyAlignment="1" applyProtection="1">
      <alignment horizontal="center"/>
      <protection locked="0"/>
    </xf>
    <xf numFmtId="1" fontId="2" fillId="0" borderId="25" xfId="1" applyNumberFormat="1" applyFont="1" applyBorder="1" applyAlignment="1" applyProtection="1">
      <alignment horizontal="center"/>
      <protection locked="0"/>
    </xf>
    <xf numFmtId="1" fontId="2" fillId="0" borderId="20" xfId="1" applyNumberFormat="1"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168" fontId="2" fillId="0" borderId="0" xfId="0" applyNumberFormat="1" applyFont="1" applyAlignment="1" applyProtection="1">
      <alignment vertical="center"/>
      <protection locked="0"/>
    </xf>
    <xf numFmtId="0" fontId="2" fillId="2" borderId="18" xfId="0" applyFont="1" applyFill="1" applyBorder="1" applyAlignment="1" applyProtection="1">
      <alignment vertical="center"/>
      <protection locked="0"/>
    </xf>
    <xf numFmtId="0" fontId="2" fillId="2" borderId="19" xfId="0" applyFont="1" applyFill="1" applyBorder="1" applyAlignment="1" applyProtection="1">
      <alignment vertical="center"/>
      <protection locked="0"/>
    </xf>
    <xf numFmtId="167" fontId="2" fillId="2" borderId="21" xfId="0" applyNumberFormat="1" applyFont="1" applyFill="1" applyBorder="1" applyAlignment="1">
      <alignment vertical="center"/>
    </xf>
    <xf numFmtId="167" fontId="2" fillId="2" borderId="26" xfId="0" applyNumberFormat="1" applyFont="1" applyFill="1" applyBorder="1" applyAlignment="1">
      <alignment vertical="center"/>
    </xf>
    <xf numFmtId="167" fontId="2" fillId="0" borderId="26" xfId="0" applyNumberFormat="1" applyFont="1" applyBorder="1" applyAlignment="1">
      <alignment vertical="center"/>
    </xf>
    <xf numFmtId="167" fontId="2" fillId="2" borderId="33" xfId="0" applyNumberFormat="1" applyFont="1" applyFill="1" applyBorder="1" applyAlignment="1">
      <alignment vertical="center"/>
    </xf>
    <xf numFmtId="167" fontId="2" fillId="2" borderId="36" xfId="0" applyNumberFormat="1" applyFont="1" applyFill="1" applyBorder="1" applyAlignment="1">
      <alignment vertical="center"/>
    </xf>
    <xf numFmtId="167" fontId="2" fillId="2" borderId="16" xfId="0" applyNumberFormat="1" applyFont="1" applyFill="1" applyBorder="1" applyAlignment="1">
      <alignment vertical="center"/>
    </xf>
    <xf numFmtId="0" fontId="4" fillId="0" borderId="34" xfId="0" applyFont="1" applyBorder="1" applyAlignment="1" applyProtection="1">
      <alignment vertical="center"/>
      <protection locked="0"/>
    </xf>
    <xf numFmtId="166" fontId="4" fillId="0" borderId="35" xfId="1" applyNumberFormat="1" applyFont="1" applyBorder="1" applyAlignment="1" applyProtection="1">
      <alignment horizontal="center" vertical="center"/>
      <protection locked="0"/>
    </xf>
    <xf numFmtId="37" fontId="2" fillId="0" borderId="35" xfId="1" applyNumberFormat="1" applyFont="1" applyBorder="1" applyAlignment="1" applyProtection="1">
      <alignment horizontal="center" vertical="center"/>
      <protection locked="0"/>
    </xf>
    <xf numFmtId="167" fontId="2" fillId="0" borderId="36" xfId="0" applyNumberFormat="1" applyFont="1" applyBorder="1" applyAlignment="1">
      <alignment vertical="center"/>
    </xf>
    <xf numFmtId="0" fontId="10" fillId="2" borderId="34" xfId="0" applyFont="1" applyFill="1" applyBorder="1" applyAlignment="1">
      <alignment horizontal="left" vertical="center"/>
    </xf>
    <xf numFmtId="0" fontId="10" fillId="2" borderId="35" xfId="0" applyFont="1" applyFill="1" applyBorder="1" applyAlignment="1">
      <alignment horizontal="left" vertical="center"/>
    </xf>
    <xf numFmtId="0" fontId="11" fillId="2" borderId="35" xfId="0" applyFont="1" applyFill="1" applyBorder="1" applyAlignment="1">
      <alignment horizontal="left" vertical="center"/>
    </xf>
    <xf numFmtId="168" fontId="12" fillId="2" borderId="35" xfId="0" applyNumberFormat="1" applyFont="1" applyFill="1" applyBorder="1" applyAlignment="1">
      <alignment horizontal="center" vertical="center"/>
    </xf>
    <xf numFmtId="0" fontId="10" fillId="2" borderId="35" xfId="0" applyFont="1" applyFill="1" applyBorder="1" applyAlignment="1">
      <alignment horizontal="center" vertical="center"/>
    </xf>
    <xf numFmtId="0" fontId="10" fillId="0" borderId="17" xfId="0" applyFont="1" applyBorder="1" applyAlignment="1">
      <alignment horizontal="left" vertical="center"/>
    </xf>
    <xf numFmtId="0" fontId="10" fillId="0" borderId="20" xfId="0" applyFont="1" applyBorder="1" applyAlignment="1">
      <alignment horizontal="left" vertical="center"/>
    </xf>
    <xf numFmtId="0" fontId="11" fillId="0" borderId="20" xfId="0" applyFont="1" applyBorder="1" applyAlignment="1">
      <alignment horizontal="left" vertical="center"/>
    </xf>
    <xf numFmtId="168" fontId="12" fillId="0" borderId="20" xfId="0" applyNumberFormat="1" applyFont="1" applyBorder="1" applyAlignment="1">
      <alignment horizontal="center" vertical="center"/>
    </xf>
    <xf numFmtId="0" fontId="10" fillId="0" borderId="20" xfId="0" applyFont="1" applyBorder="1" applyAlignment="1">
      <alignment horizontal="center" vertical="center"/>
    </xf>
    <xf numFmtId="167" fontId="2" fillId="0" borderId="21" xfId="0" applyNumberFormat="1" applyFont="1" applyBorder="1" applyAlignment="1">
      <alignment vertical="center"/>
    </xf>
    <xf numFmtId="0" fontId="10" fillId="2" borderId="47"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43" xfId="0" applyFont="1" applyFill="1" applyBorder="1" applyAlignment="1" applyProtection="1">
      <alignment vertical="center"/>
      <protection locked="0"/>
    </xf>
    <xf numFmtId="0" fontId="2" fillId="2" borderId="43" xfId="0" applyFont="1" applyFill="1" applyBorder="1" applyAlignment="1" applyProtection="1">
      <alignment horizontal="left" vertical="center"/>
      <protection locked="0"/>
    </xf>
    <xf numFmtId="0" fontId="2" fillId="2" borderId="44" xfId="0"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2" fillId="2" borderId="45" xfId="0" applyFont="1" applyFill="1" applyBorder="1" applyAlignment="1" applyProtection="1">
      <alignment horizontal="left" vertical="center"/>
      <protection locked="0"/>
    </xf>
    <xf numFmtId="0" fontId="6" fillId="0" borderId="7" xfId="0" applyFont="1" applyBorder="1" applyAlignment="1" applyProtection="1">
      <alignment horizontal="center"/>
      <protection locked="0"/>
    </xf>
    <xf numFmtId="0" fontId="7" fillId="0" borderId="0" xfId="0" applyFont="1" applyAlignment="1" applyProtection="1">
      <alignment horizontal="center"/>
      <protection locked="0"/>
    </xf>
    <xf numFmtId="0" fontId="8" fillId="0" borderId="0" xfId="0" applyFont="1" applyAlignment="1">
      <alignment horizontal="center" vertical="center" wrapText="1"/>
    </xf>
    <xf numFmtId="0" fontId="8" fillId="0" borderId="0" xfId="0" applyFont="1" applyAlignment="1">
      <alignment horizontal="left" vertical="center" wrapText="1"/>
    </xf>
    <xf numFmtId="0" fontId="4" fillId="0" borderId="13"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24" xfId="0" applyFont="1" applyFill="1" applyBorder="1" applyAlignment="1" applyProtection="1">
      <alignment vertical="center"/>
      <protection locked="0"/>
    </xf>
    <xf numFmtId="0" fontId="2" fillId="0" borderId="23" xfId="0" applyFont="1" applyBorder="1" applyAlignment="1" applyProtection="1">
      <alignment vertical="center"/>
      <protection locked="0"/>
    </xf>
    <xf numFmtId="0" fontId="2" fillId="2" borderId="23" xfId="0" applyFont="1" applyFill="1" applyBorder="1" applyAlignment="1">
      <alignment vertical="center"/>
    </xf>
    <xf numFmtId="0" fontId="2" fillId="2" borderId="24" xfId="0" applyFont="1" applyFill="1" applyBorder="1" applyAlignment="1">
      <alignment vertical="center"/>
    </xf>
    <xf numFmtId="0" fontId="18" fillId="5" borderId="9"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2" fillId="2" borderId="18" xfId="0" applyFont="1" applyFill="1" applyBorder="1" applyAlignment="1" applyProtection="1">
      <alignment vertical="center"/>
      <protection locked="0"/>
    </xf>
    <xf numFmtId="0" fontId="2" fillId="2" borderId="19"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37" xfId="0" applyFont="1" applyFill="1" applyBorder="1" applyAlignment="1" applyProtection="1">
      <alignment vertical="center"/>
      <protection locked="0"/>
    </xf>
    <xf numFmtId="0" fontId="2" fillId="2" borderId="38" xfId="0" applyFont="1" applyFill="1" applyBorder="1" applyAlignment="1" applyProtection="1">
      <alignment vertical="center"/>
      <protection locked="0"/>
    </xf>
    <xf numFmtId="0" fontId="18" fillId="3" borderId="9" xfId="0" applyFont="1" applyFill="1" applyBorder="1" applyAlignment="1" applyProtection="1">
      <alignment horizontal="left" vertical="center"/>
      <protection locked="0"/>
    </xf>
    <xf numFmtId="0" fontId="18" fillId="3" borderId="10" xfId="0" applyFont="1" applyFill="1" applyBorder="1" applyAlignment="1" applyProtection="1">
      <alignment horizontal="left" vertical="center"/>
      <protection locked="0"/>
    </xf>
    <xf numFmtId="0" fontId="18" fillId="3" borderId="11" xfId="0" applyFont="1" applyFill="1" applyBorder="1" applyAlignment="1" applyProtection="1">
      <alignment horizontal="left" vertical="center"/>
      <protection locked="0"/>
    </xf>
    <xf numFmtId="0" fontId="18" fillId="3" borderId="9" xfId="0" applyFont="1" applyFill="1" applyBorder="1" applyAlignment="1">
      <alignment horizontal="left" vertical="center"/>
    </xf>
    <xf numFmtId="0" fontId="18" fillId="3" borderId="10" xfId="0" applyFont="1" applyFill="1" applyBorder="1" applyAlignment="1">
      <alignment horizontal="left" vertical="center"/>
    </xf>
    <xf numFmtId="0" fontId="18" fillId="3" borderId="11" xfId="0" applyFont="1" applyFill="1" applyBorder="1" applyAlignment="1">
      <alignment horizontal="left" vertical="center"/>
    </xf>
    <xf numFmtId="0" fontId="18" fillId="5" borderId="9" xfId="0" applyFont="1" applyFill="1" applyBorder="1" applyAlignment="1">
      <alignment horizontal="left" vertical="center"/>
    </xf>
    <xf numFmtId="0" fontId="18" fillId="5" borderId="10" xfId="0" applyFont="1" applyFill="1" applyBorder="1" applyAlignment="1">
      <alignment horizontal="left" vertical="center"/>
    </xf>
    <xf numFmtId="0" fontId="18" fillId="5" borderId="11" xfId="0" applyFont="1" applyFill="1" applyBorder="1" applyAlignment="1">
      <alignment horizontal="left" vertical="center"/>
    </xf>
    <xf numFmtId="0" fontId="16" fillId="7" borderId="9" xfId="0" applyFont="1" applyFill="1" applyBorder="1" applyAlignment="1" applyProtection="1">
      <alignment vertical="center"/>
      <protection locked="0"/>
    </xf>
    <xf numFmtId="0" fontId="16" fillId="7" borderId="10" xfId="0" applyFont="1" applyFill="1" applyBorder="1" applyAlignment="1" applyProtection="1">
      <alignment vertical="center"/>
      <protection locked="0"/>
    </xf>
    <xf numFmtId="0" fontId="16" fillId="7" borderId="11" xfId="0" applyFont="1" applyFill="1" applyBorder="1" applyAlignment="1" applyProtection="1">
      <alignment vertical="center"/>
      <protection locked="0"/>
    </xf>
    <xf numFmtId="0" fontId="18" fillId="5" borderId="39" xfId="0" applyFont="1" applyFill="1" applyBorder="1" applyAlignment="1">
      <alignment horizontal="left" vertical="center" wrapText="1"/>
    </xf>
    <xf numFmtId="0" fontId="18" fillId="5" borderId="40" xfId="0" applyFont="1" applyFill="1" applyBorder="1" applyAlignment="1">
      <alignment horizontal="left" vertical="center" wrapText="1"/>
    </xf>
    <xf numFmtId="0" fontId="18" fillId="5" borderId="41"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6" borderId="9"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11" xfId="0" applyFont="1" applyFill="1" applyBorder="1" applyAlignment="1">
      <alignment horizontal="left" vertical="center"/>
    </xf>
    <xf numFmtId="0" fontId="4" fillId="2" borderId="25" xfId="0" applyFont="1" applyFill="1" applyBorder="1" applyAlignment="1" applyProtection="1">
      <alignment vertical="center"/>
      <protection locked="0"/>
    </xf>
    <xf numFmtId="0" fontId="4" fillId="2" borderId="20" xfId="0" applyFont="1" applyFill="1" applyBorder="1" applyAlignment="1" applyProtection="1">
      <alignment vertical="center"/>
      <protection locked="0"/>
    </xf>
    <xf numFmtId="0" fontId="0" fillId="0" borderId="25" xfId="0" applyBorder="1" applyAlignment="1">
      <alignment vertical="center"/>
    </xf>
    <xf numFmtId="0" fontId="14" fillId="0" borderId="34" xfId="0" applyFont="1" applyBorder="1" applyAlignment="1" applyProtection="1">
      <alignment horizontal="left" vertical="center"/>
      <protection locked="0"/>
    </xf>
    <xf numFmtId="0" fontId="0" fillId="0" borderId="35" xfId="0" applyBorder="1" applyAlignment="1">
      <alignment vertical="center"/>
    </xf>
    <xf numFmtId="167" fontId="17" fillId="0" borderId="36" xfId="0" applyNumberFormat="1" applyFont="1" applyBorder="1" applyAlignment="1">
      <alignment vertical="center"/>
    </xf>
    <xf numFmtId="0" fontId="14" fillId="0" borderId="22" xfId="0" applyFont="1" applyBorder="1" applyAlignment="1" applyProtection="1">
      <alignment horizontal="left" vertical="center"/>
      <protection locked="0"/>
    </xf>
    <xf numFmtId="167" fontId="17" fillId="0" borderId="26" xfId="0" applyNumberFormat="1" applyFont="1" applyBorder="1" applyAlignment="1">
      <alignment vertical="center"/>
    </xf>
    <xf numFmtId="0" fontId="14" fillId="0" borderId="17" xfId="0" applyFont="1" applyBorder="1" applyAlignment="1" applyProtection="1">
      <alignment horizontal="left" vertical="center"/>
      <protection locked="0"/>
    </xf>
    <xf numFmtId="0" fontId="0" fillId="0" borderId="20" xfId="0" applyBorder="1" applyAlignment="1">
      <alignment vertical="center"/>
    </xf>
    <xf numFmtId="167" fontId="17" fillId="0" borderId="21" xfId="0" applyNumberFormat="1" applyFont="1" applyBorder="1" applyAlignment="1">
      <alignment vertical="center"/>
    </xf>
    <xf numFmtId="0" fontId="2" fillId="0" borderId="25" xfId="0" applyFont="1" applyBorder="1" applyProtection="1">
      <protection locked="0"/>
    </xf>
    <xf numFmtId="0" fontId="2" fillId="0" borderId="25" xfId="0" applyFont="1" applyBorder="1" applyAlignment="1" applyProtection="1">
      <alignment horizontal="left"/>
      <protection locked="0"/>
    </xf>
    <xf numFmtId="1" fontId="4" fillId="0" borderId="25" xfId="1" applyNumberFormat="1" applyFont="1" applyBorder="1" applyAlignment="1" applyProtection="1">
      <alignment horizontal="center"/>
      <protection locked="0"/>
    </xf>
    <xf numFmtId="0" fontId="16" fillId="9" borderId="48" xfId="0" applyFont="1" applyFill="1" applyBorder="1" applyAlignment="1" applyProtection="1">
      <alignment horizontal="left" wrapText="1"/>
      <protection locked="0"/>
    </xf>
    <xf numFmtId="0" fontId="16" fillId="9" borderId="49" xfId="0" applyFont="1" applyFill="1" applyBorder="1" applyAlignment="1" applyProtection="1">
      <alignment horizontal="left" wrapText="1"/>
      <protection locked="0"/>
    </xf>
    <xf numFmtId="0" fontId="16" fillId="9" borderId="50" xfId="0" applyFont="1" applyFill="1" applyBorder="1" applyAlignment="1" applyProtection="1">
      <alignment horizontal="left" wrapText="1"/>
      <protection locked="0"/>
    </xf>
    <xf numFmtId="0" fontId="16" fillId="8" borderId="48" xfId="0" applyFont="1" applyFill="1" applyBorder="1" applyAlignment="1" applyProtection="1">
      <alignment horizontal="center" wrapText="1"/>
      <protection locked="0"/>
    </xf>
    <xf numFmtId="0" fontId="16" fillId="8" borderId="49" xfId="0" applyFont="1" applyFill="1" applyBorder="1" applyAlignment="1" applyProtection="1">
      <alignment horizontal="center" wrapText="1"/>
      <protection locked="0"/>
    </xf>
    <xf numFmtId="0" fontId="16" fillId="8" borderId="50" xfId="0" applyFont="1" applyFill="1" applyBorder="1" applyAlignment="1" applyProtection="1">
      <alignment horizontal="center" wrapText="1"/>
      <protection locked="0"/>
    </xf>
    <xf numFmtId="0" fontId="4" fillId="0" borderId="34" xfId="0" applyFont="1" applyBorder="1" applyAlignment="1" applyProtection="1">
      <alignment horizontal="right"/>
      <protection locked="0"/>
    </xf>
    <xf numFmtId="0" fontId="2" fillId="0" borderId="35" xfId="0" applyFont="1" applyBorder="1" applyProtection="1">
      <protection locked="0"/>
    </xf>
    <xf numFmtId="0" fontId="2" fillId="0" borderId="35" xfId="0" applyFont="1" applyBorder="1" applyAlignment="1" applyProtection="1">
      <alignment horizontal="left"/>
      <protection locked="0"/>
    </xf>
    <xf numFmtId="166" fontId="4" fillId="0" borderId="35" xfId="1" applyNumberFormat="1" applyFont="1" applyBorder="1" applyAlignment="1" applyProtection="1">
      <alignment horizontal="center"/>
      <protection locked="0"/>
    </xf>
    <xf numFmtId="167" fontId="2" fillId="0" borderId="36" xfId="0" applyNumberFormat="1" applyFont="1" applyBorder="1"/>
    <xf numFmtId="0" fontId="2" fillId="0" borderId="22" xfId="0" applyFont="1" applyBorder="1" applyAlignment="1" applyProtection="1">
      <alignment horizontal="right"/>
      <protection locked="0"/>
    </xf>
    <xf numFmtId="165" fontId="2" fillId="0" borderId="26" xfId="0" applyNumberFormat="1" applyFont="1" applyBorder="1" applyProtection="1">
      <protection locked="0"/>
    </xf>
    <xf numFmtId="0" fontId="2" fillId="0" borderId="17" xfId="0" applyFont="1" applyBorder="1" applyAlignment="1" applyProtection="1">
      <alignment horizontal="right" vertical="center"/>
      <protection locked="0"/>
    </xf>
    <xf numFmtId="0" fontId="2" fillId="0" borderId="20" xfId="0" applyFont="1" applyBorder="1" applyAlignment="1" applyProtection="1">
      <alignment vertical="center"/>
      <protection locked="0"/>
    </xf>
    <xf numFmtId="0" fontId="2" fillId="0" borderId="20" xfId="0" applyFont="1" applyBorder="1" applyAlignment="1" applyProtection="1">
      <alignment horizontal="left" vertical="center"/>
      <protection locked="0"/>
    </xf>
    <xf numFmtId="1" fontId="4" fillId="0" borderId="20" xfId="1" applyNumberFormat="1" applyFont="1" applyBorder="1" applyAlignment="1" applyProtection="1">
      <alignment horizontal="center" vertical="center"/>
      <protection locked="0"/>
    </xf>
    <xf numFmtId="165" fontId="2" fillId="0" borderId="21" xfId="0" applyNumberFormat="1" applyFont="1" applyBorder="1" applyAlignment="1" applyProtection="1">
      <alignment vertical="center"/>
      <protection locked="0"/>
    </xf>
    <xf numFmtId="0" fontId="19" fillId="0" borderId="0" xfId="2" applyFont="1" applyAlignment="1">
      <alignment horizontal="center" vertical="center"/>
    </xf>
    <xf numFmtId="0" fontId="16" fillId="10" borderId="9" xfId="0" applyFont="1" applyFill="1" applyBorder="1" applyAlignment="1" applyProtection="1">
      <alignment vertical="center"/>
      <protection locked="0"/>
    </xf>
    <xf numFmtId="0" fontId="2" fillId="10" borderId="10" xfId="0" applyFont="1" applyFill="1" applyBorder="1" applyAlignment="1" applyProtection="1">
      <alignment vertical="center"/>
      <protection locked="0"/>
    </xf>
    <xf numFmtId="164" fontId="2" fillId="10" borderId="10" xfId="1" applyNumberFormat="1" applyFont="1" applyFill="1" applyBorder="1" applyAlignment="1" applyProtection="1">
      <alignment horizontal="left" vertical="center"/>
      <protection locked="0"/>
    </xf>
    <xf numFmtId="44" fontId="4" fillId="10" borderId="10" xfId="1" applyFont="1" applyFill="1" applyBorder="1" applyAlignment="1" applyProtection="1">
      <alignment horizontal="center" vertical="center"/>
      <protection locked="0"/>
    </xf>
    <xf numFmtId="165" fontId="2" fillId="10" borderId="10" xfId="0" applyNumberFormat="1" applyFont="1" applyFill="1" applyBorder="1" applyAlignment="1" applyProtection="1">
      <alignment horizontal="center" vertical="center"/>
      <protection locked="0"/>
    </xf>
    <xf numFmtId="0" fontId="2" fillId="10" borderId="11" xfId="0" applyFont="1" applyFill="1" applyBorder="1" applyAlignment="1" applyProtection="1">
      <alignment vertical="center"/>
      <protection locked="0"/>
    </xf>
    <xf numFmtId="0" fontId="16" fillId="11" borderId="5" xfId="0" applyFont="1" applyFill="1" applyBorder="1" applyAlignment="1" applyProtection="1">
      <alignment vertical="center"/>
      <protection locked="0"/>
    </xf>
    <xf numFmtId="0" fontId="16" fillId="11" borderId="46" xfId="0" applyFont="1" applyFill="1" applyBorder="1" applyAlignment="1" applyProtection="1">
      <alignment vertical="center"/>
      <protection locked="0"/>
    </xf>
    <xf numFmtId="0" fontId="14" fillId="12" borderId="27" xfId="0" applyFont="1" applyFill="1" applyBorder="1" applyAlignment="1" applyProtection="1">
      <alignment vertical="center"/>
      <protection locked="0"/>
    </xf>
    <xf numFmtId="0" fontId="14" fillId="12" borderId="28" xfId="0" applyFont="1" applyFill="1" applyBorder="1" applyAlignment="1" applyProtection="1">
      <alignment vertical="center"/>
      <protection locked="0"/>
    </xf>
    <xf numFmtId="0" fontId="15" fillId="12" borderId="29" xfId="0" applyFont="1" applyFill="1" applyBorder="1" applyAlignment="1" applyProtection="1">
      <alignment horizontal="left" vertical="center"/>
      <protection locked="0"/>
    </xf>
    <xf numFmtId="44" fontId="15" fillId="12" borderId="15" xfId="1" applyFont="1" applyFill="1" applyBorder="1" applyAlignment="1" applyProtection="1">
      <alignment horizontal="center" vertical="center"/>
      <protection locked="0"/>
    </xf>
    <xf numFmtId="0" fontId="15" fillId="12" borderId="15" xfId="0" applyFont="1" applyFill="1" applyBorder="1" applyAlignment="1" applyProtection="1">
      <alignment horizontal="center" vertical="center"/>
      <protection locked="0"/>
    </xf>
    <xf numFmtId="0" fontId="15" fillId="12" borderId="16" xfId="0" applyFont="1" applyFill="1" applyBorder="1" applyAlignment="1" applyProtection="1">
      <alignment vertical="center"/>
      <protection locked="0"/>
    </xf>
    <xf numFmtId="0" fontId="18" fillId="11" borderId="9" xfId="0" applyFont="1" applyFill="1" applyBorder="1" applyAlignment="1" applyProtection="1">
      <alignment horizontal="left" vertical="center"/>
      <protection locked="0"/>
    </xf>
    <xf numFmtId="0" fontId="18" fillId="11" borderId="10" xfId="0" applyFont="1" applyFill="1" applyBorder="1" applyAlignment="1" applyProtection="1">
      <alignment horizontal="left" vertical="center"/>
      <protection locked="0"/>
    </xf>
    <xf numFmtId="0" fontId="18" fillId="11" borderId="11" xfId="0" applyFont="1" applyFill="1" applyBorder="1" applyAlignment="1" applyProtection="1">
      <alignment horizontal="left" vertical="center"/>
      <protection locked="0"/>
    </xf>
    <xf numFmtId="0" fontId="18" fillId="4" borderId="9" xfId="0" applyFont="1" applyFill="1" applyBorder="1" applyAlignment="1">
      <alignment horizontal="left" vertical="center"/>
    </xf>
    <xf numFmtId="0" fontId="18" fillId="4" borderId="10" xfId="0" applyFont="1" applyFill="1" applyBorder="1" applyAlignment="1">
      <alignment horizontal="left" vertical="center"/>
    </xf>
    <xf numFmtId="0" fontId="18" fillId="4" borderId="11" xfId="0" applyFont="1" applyFill="1" applyBorder="1" applyAlignment="1">
      <alignment horizontal="left" vertical="center"/>
    </xf>
  </cellXfs>
  <cellStyles count="3">
    <cellStyle name="Currency" xfId="1" builtinId="4"/>
    <cellStyle name="Normal" xfId="0" builtinId="0"/>
    <cellStyle name="Normal 2" xfId="2" xr:uid="{6B7B7C4F-ABD4-4539-8193-24F3DB4699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xdr:col>
      <xdr:colOff>304800</xdr:colOff>
      <xdr:row>14</xdr:row>
      <xdr:rowOff>173990</xdr:rowOff>
    </xdr:to>
    <xdr:sp macro="" textlink="">
      <xdr:nvSpPr>
        <xdr:cNvPr id="2" name="AutoShape 4">
          <a:extLst>
            <a:ext uri="{FF2B5EF4-FFF2-40B4-BE49-F238E27FC236}">
              <a16:creationId xmlns:a16="http://schemas.microsoft.com/office/drawing/2014/main" id="{75388B35-9103-4664-A6F0-8CDEC34B19A2}"/>
            </a:ext>
          </a:extLst>
        </xdr:cNvPr>
        <xdr:cNvSpPr>
          <a:spLocks noChangeAspect="1" noChangeArrowheads="1"/>
        </xdr:cNvSpPr>
      </xdr:nvSpPr>
      <xdr:spPr bwMode="auto">
        <a:xfrm>
          <a:off x="133350" y="2819400"/>
          <a:ext cx="304800" cy="17399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3</xdr:col>
      <xdr:colOff>914400</xdr:colOff>
      <xdr:row>18</xdr:row>
      <xdr:rowOff>66675</xdr:rowOff>
    </xdr:from>
    <xdr:to>
      <xdr:col>4</xdr:col>
      <xdr:colOff>171450</xdr:colOff>
      <xdr:row>24</xdr:row>
      <xdr:rowOff>28575</xdr:rowOff>
    </xdr:to>
    <xdr:sp macro="" textlink="">
      <xdr:nvSpPr>
        <xdr:cNvPr id="3" name="AutoShape 5">
          <a:extLst>
            <a:ext uri="{FF2B5EF4-FFF2-40B4-BE49-F238E27FC236}">
              <a16:creationId xmlns:a16="http://schemas.microsoft.com/office/drawing/2014/main" id="{CFBF58B0-4FB3-44A7-8AEA-9673906738D4}"/>
            </a:ext>
          </a:extLst>
        </xdr:cNvPr>
        <xdr:cNvSpPr>
          <a:spLocks noChangeAspect="1" noChangeArrowheads="1"/>
        </xdr:cNvSpPr>
      </xdr:nvSpPr>
      <xdr:spPr bwMode="auto">
        <a:xfrm>
          <a:off x="4210050" y="3905250"/>
          <a:ext cx="304800" cy="1114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2686050</xdr:colOff>
      <xdr:row>15</xdr:row>
      <xdr:rowOff>0</xdr:rowOff>
    </xdr:from>
    <xdr:to>
      <xdr:col>2</xdr:col>
      <xdr:colOff>323850</xdr:colOff>
      <xdr:row>17</xdr:row>
      <xdr:rowOff>191135</xdr:rowOff>
    </xdr:to>
    <xdr:sp macro="" textlink="">
      <xdr:nvSpPr>
        <xdr:cNvPr id="4" name="AutoShape 4">
          <a:extLst>
            <a:ext uri="{FF2B5EF4-FFF2-40B4-BE49-F238E27FC236}">
              <a16:creationId xmlns:a16="http://schemas.microsoft.com/office/drawing/2014/main" id="{FAE52D86-36DF-4E82-9C78-4EC1943B8937}"/>
            </a:ext>
          </a:extLst>
        </xdr:cNvPr>
        <xdr:cNvSpPr>
          <a:spLocks noChangeAspect="1" noChangeArrowheads="1"/>
        </xdr:cNvSpPr>
      </xdr:nvSpPr>
      <xdr:spPr bwMode="auto">
        <a:xfrm>
          <a:off x="2714625" y="2819400"/>
          <a:ext cx="323850" cy="5149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14</xdr:row>
      <xdr:rowOff>0</xdr:rowOff>
    </xdr:from>
    <xdr:to>
      <xdr:col>1</xdr:col>
      <xdr:colOff>304800</xdr:colOff>
      <xdr:row>15</xdr:row>
      <xdr:rowOff>186690</xdr:rowOff>
    </xdr:to>
    <xdr:sp macro="" textlink="">
      <xdr:nvSpPr>
        <xdr:cNvPr id="5" name="AutoShape 5">
          <a:extLst>
            <a:ext uri="{FF2B5EF4-FFF2-40B4-BE49-F238E27FC236}">
              <a16:creationId xmlns:a16="http://schemas.microsoft.com/office/drawing/2014/main" id="{70863270-43AF-4B77-84FF-67EF05F60911}"/>
            </a:ext>
          </a:extLst>
        </xdr:cNvPr>
        <xdr:cNvSpPr>
          <a:spLocks noChangeAspect="1" noChangeArrowheads="1"/>
        </xdr:cNvSpPr>
      </xdr:nvSpPr>
      <xdr:spPr bwMode="auto">
        <a:xfrm>
          <a:off x="133350" y="2819400"/>
          <a:ext cx="304800" cy="320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142876</xdr:colOff>
      <xdr:row>0</xdr:row>
      <xdr:rowOff>15240</xdr:rowOff>
    </xdr:from>
    <xdr:to>
      <xdr:col>5</xdr:col>
      <xdr:colOff>619126</xdr:colOff>
      <xdr:row>3</xdr:row>
      <xdr:rowOff>80992</xdr:rowOff>
    </xdr:to>
    <xdr:pic>
      <xdr:nvPicPr>
        <xdr:cNvPr id="6" name="Picture 5">
          <a:extLst>
            <a:ext uri="{FF2B5EF4-FFF2-40B4-BE49-F238E27FC236}">
              <a16:creationId xmlns:a16="http://schemas.microsoft.com/office/drawing/2014/main" id="{D94DE80B-47B6-4339-B7AC-D8380B954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276" y="15240"/>
          <a:ext cx="1219200" cy="8944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7F193-FEF7-48E0-AB18-90B370ED967B}">
  <dimension ref="A1:G264"/>
  <sheetViews>
    <sheetView tabSelected="1" workbookViewId="0">
      <selection activeCell="F269" sqref="F269"/>
    </sheetView>
  </sheetViews>
  <sheetFormatPr defaultRowHeight="15" x14ac:dyDescent="0.25"/>
  <cols>
    <col min="1" max="1" width="2" customWidth="1"/>
    <col min="2" max="2" width="38.7109375" customWidth="1"/>
    <col min="3" max="3" width="8.7109375" customWidth="1"/>
    <col min="4" max="4" width="15.7109375" customWidth="1"/>
    <col min="5" max="5" width="11.140625" customWidth="1"/>
    <col min="6" max="6" width="9.7109375" customWidth="1"/>
    <col min="7" max="7" width="11.140625" customWidth="1"/>
  </cols>
  <sheetData>
    <row r="1" spans="1:7" ht="35.1" customHeight="1" x14ac:dyDescent="0.3">
      <c r="A1" s="1"/>
      <c r="B1" s="2" t="s">
        <v>0</v>
      </c>
      <c r="C1" s="1"/>
      <c r="D1" s="3"/>
      <c r="E1" s="4"/>
      <c r="F1" s="5"/>
      <c r="G1" s="1"/>
    </row>
    <row r="2" spans="1:7" ht="15.75" thickBot="1" x14ac:dyDescent="0.3">
      <c r="A2" s="1"/>
      <c r="B2" s="1"/>
      <c r="C2" s="1"/>
      <c r="D2" s="3"/>
      <c r="E2" s="4"/>
      <c r="F2" s="5"/>
      <c r="G2" s="1"/>
    </row>
    <row r="3" spans="1:7" ht="15" customHeight="1" x14ac:dyDescent="0.25">
      <c r="A3" s="1"/>
      <c r="B3" s="6" t="s">
        <v>1</v>
      </c>
      <c r="C3" s="7"/>
      <c r="D3" s="3"/>
      <c r="E3" s="4"/>
      <c r="F3" s="5"/>
      <c r="G3" s="1"/>
    </row>
    <row r="4" spans="1:7" ht="15" customHeight="1" x14ac:dyDescent="0.25">
      <c r="A4" s="1"/>
      <c r="B4" s="8" t="s">
        <v>2</v>
      </c>
      <c r="C4" s="9"/>
      <c r="D4" s="3"/>
      <c r="E4" s="4"/>
      <c r="F4" s="5"/>
      <c r="G4" s="1"/>
    </row>
    <row r="5" spans="1:7" ht="15" customHeight="1" x14ac:dyDescent="0.25">
      <c r="A5" s="1"/>
      <c r="B5" s="8" t="s">
        <v>3</v>
      </c>
      <c r="C5" s="9"/>
      <c r="D5" s="3"/>
      <c r="E5" s="4"/>
      <c r="F5" s="5"/>
      <c r="G5" s="1"/>
    </row>
    <row r="6" spans="1:7" ht="15" customHeight="1" x14ac:dyDescent="0.25">
      <c r="A6" s="1"/>
      <c r="B6" s="8" t="s">
        <v>4</v>
      </c>
      <c r="C6" s="9"/>
      <c r="D6" s="3"/>
      <c r="E6" s="4"/>
      <c r="F6" s="5"/>
      <c r="G6" s="1"/>
    </row>
    <row r="7" spans="1:7" ht="15" customHeight="1" thickBot="1" x14ac:dyDescent="0.35">
      <c r="A7" s="1"/>
      <c r="B7" s="10" t="s">
        <v>5</v>
      </c>
      <c r="C7" s="11"/>
      <c r="D7" s="116"/>
      <c r="E7" s="117"/>
      <c r="F7" s="117"/>
      <c r="G7" s="117"/>
    </row>
    <row r="8" spans="1:7" ht="15" customHeight="1" x14ac:dyDescent="0.3">
      <c r="A8" s="1"/>
      <c r="B8" s="13"/>
      <c r="C8" s="1"/>
      <c r="D8" s="14"/>
      <c r="E8" s="12"/>
      <c r="F8" s="12"/>
      <c r="G8" s="12"/>
    </row>
    <row r="9" spans="1:7" ht="15" customHeight="1" x14ac:dyDescent="0.25">
      <c r="A9" s="1"/>
      <c r="B9" s="118" t="s">
        <v>6</v>
      </c>
      <c r="C9" s="118"/>
      <c r="D9" s="118"/>
      <c r="E9" s="118"/>
      <c r="F9" s="118"/>
      <c r="G9" s="118"/>
    </row>
    <row r="10" spans="1:7" ht="15" customHeight="1" x14ac:dyDescent="0.25">
      <c r="A10" s="1"/>
      <c r="B10" s="119" t="s">
        <v>277</v>
      </c>
      <c r="C10" s="119"/>
      <c r="D10" s="119"/>
      <c r="E10" s="119"/>
      <c r="F10" s="119"/>
      <c r="G10" s="119"/>
    </row>
    <row r="11" spans="1:7" ht="15" customHeight="1" x14ac:dyDescent="0.25">
      <c r="A11" s="1"/>
      <c r="B11" s="119"/>
      <c r="C11" s="119"/>
      <c r="D11" s="119"/>
      <c r="E11" s="119"/>
      <c r="F11" s="119"/>
      <c r="G11" s="119"/>
    </row>
    <row r="12" spans="1:7" ht="15" customHeight="1" x14ac:dyDescent="0.25">
      <c r="A12" s="1"/>
      <c r="B12" s="119"/>
      <c r="C12" s="119"/>
      <c r="D12" s="119"/>
      <c r="E12" s="119"/>
      <c r="F12" s="119"/>
      <c r="G12" s="119"/>
    </row>
    <row r="13" spans="1:7" ht="15" customHeight="1" x14ac:dyDescent="0.25">
      <c r="A13" s="1"/>
      <c r="B13" s="119"/>
      <c r="C13" s="119"/>
      <c r="D13" s="119"/>
      <c r="E13" s="119"/>
      <c r="F13" s="119"/>
      <c r="G13" s="119"/>
    </row>
    <row r="14" spans="1:7" ht="15" customHeight="1" x14ac:dyDescent="0.25">
      <c r="A14" s="1"/>
      <c r="B14" s="119"/>
      <c r="C14" s="119"/>
      <c r="D14" s="119"/>
      <c r="E14" s="119"/>
      <c r="F14" s="119"/>
      <c r="G14" s="119"/>
    </row>
    <row r="15" spans="1:7" ht="15" customHeight="1" x14ac:dyDescent="0.25">
      <c r="A15" s="1"/>
      <c r="B15" s="118" t="s">
        <v>7</v>
      </c>
      <c r="C15" s="118"/>
      <c r="D15" s="118"/>
      <c r="E15" s="118"/>
      <c r="F15" s="118"/>
      <c r="G15" s="118"/>
    </row>
    <row r="16" spans="1:7" ht="15" customHeight="1" thickBot="1" x14ac:dyDescent="0.3">
      <c r="A16" s="15"/>
    </row>
    <row r="17" spans="1:7" ht="26.25" thickBot="1" x14ac:dyDescent="0.3">
      <c r="A17" s="16"/>
      <c r="B17" s="17"/>
      <c r="C17" s="17"/>
      <c r="D17" s="18"/>
      <c r="E17" s="19" t="s">
        <v>8</v>
      </c>
      <c r="F17" s="19" t="s">
        <v>273</v>
      </c>
      <c r="G17" s="20" t="s">
        <v>9</v>
      </c>
    </row>
    <row r="18" spans="1:7" ht="15.95" customHeight="1" thickBot="1" x14ac:dyDescent="0.3">
      <c r="A18" s="16"/>
      <c r="B18" s="190" t="s">
        <v>10</v>
      </c>
      <c r="C18" s="191"/>
      <c r="D18" s="192"/>
      <c r="E18" s="193"/>
      <c r="F18" s="194"/>
      <c r="G18" s="195"/>
    </row>
    <row r="19" spans="1:7" x14ac:dyDescent="0.25">
      <c r="A19" s="16"/>
      <c r="B19" s="94" t="s">
        <v>11</v>
      </c>
      <c r="C19" s="120" t="s">
        <v>12</v>
      </c>
      <c r="D19" s="121"/>
      <c r="E19" s="95">
        <v>2.25</v>
      </c>
      <c r="F19" s="96"/>
      <c r="G19" s="97">
        <f t="shared" ref="G19:G24" si="0">E19*F19</f>
        <v>0</v>
      </c>
    </row>
    <row r="20" spans="1:7" x14ac:dyDescent="0.25">
      <c r="A20" s="21"/>
      <c r="B20" s="25" t="s">
        <v>13</v>
      </c>
      <c r="C20" s="157" t="s">
        <v>14</v>
      </c>
      <c r="D20" s="157"/>
      <c r="E20" s="26">
        <v>31.4</v>
      </c>
      <c r="F20" s="27"/>
      <c r="G20" s="89">
        <f t="shared" si="0"/>
        <v>0</v>
      </c>
    </row>
    <row r="21" spans="1:7" x14ac:dyDescent="0.25">
      <c r="A21" s="21"/>
      <c r="B21" s="25" t="s">
        <v>15</v>
      </c>
      <c r="C21" s="157" t="s">
        <v>16</v>
      </c>
      <c r="D21" s="157"/>
      <c r="E21" s="26">
        <v>59.8</v>
      </c>
      <c r="F21" s="27"/>
      <c r="G21" s="89">
        <f t="shared" si="0"/>
        <v>0</v>
      </c>
    </row>
    <row r="22" spans="1:7" x14ac:dyDescent="0.25">
      <c r="A22" s="21"/>
      <c r="B22" s="25" t="s">
        <v>17</v>
      </c>
      <c r="C22" s="157" t="s">
        <v>18</v>
      </c>
      <c r="D22" s="157"/>
      <c r="E22" s="26">
        <v>52</v>
      </c>
      <c r="F22" s="27"/>
      <c r="G22" s="89">
        <f t="shared" si="0"/>
        <v>0</v>
      </c>
    </row>
    <row r="23" spans="1:7" x14ac:dyDescent="0.25">
      <c r="A23" s="21"/>
      <c r="B23" s="25" t="s">
        <v>19</v>
      </c>
      <c r="C23" s="157" t="s">
        <v>20</v>
      </c>
      <c r="D23" s="157"/>
      <c r="E23" s="26">
        <v>65</v>
      </c>
      <c r="F23" s="27"/>
      <c r="G23" s="89">
        <f t="shared" si="0"/>
        <v>0</v>
      </c>
    </row>
    <row r="24" spans="1:7" ht="15.75" thickBot="1" x14ac:dyDescent="0.3">
      <c r="A24" s="21"/>
      <c r="B24" s="22" t="s">
        <v>21</v>
      </c>
      <c r="C24" s="158" t="s">
        <v>18</v>
      </c>
      <c r="D24" s="158"/>
      <c r="E24" s="23">
        <v>52</v>
      </c>
      <c r="F24" s="24"/>
      <c r="G24" s="88">
        <f t="shared" si="0"/>
        <v>0</v>
      </c>
    </row>
    <row r="25" spans="1:7" ht="15.95" customHeight="1" thickBot="1" x14ac:dyDescent="0.3">
      <c r="A25" s="16"/>
      <c r="B25" s="196" t="s">
        <v>278</v>
      </c>
      <c r="C25" s="196"/>
      <c r="D25" s="196"/>
      <c r="E25" s="196"/>
      <c r="F25" s="196"/>
      <c r="G25" s="197"/>
    </row>
    <row r="26" spans="1:7" x14ac:dyDescent="0.25">
      <c r="A26" s="16"/>
      <c r="B26" s="198" t="s">
        <v>22</v>
      </c>
      <c r="C26" s="199"/>
      <c r="D26" s="200"/>
      <c r="E26" s="201"/>
      <c r="F26" s="202"/>
      <c r="G26" s="203"/>
    </row>
    <row r="27" spans="1:7" x14ac:dyDescent="0.25">
      <c r="A27" s="16"/>
      <c r="B27" s="28" t="s">
        <v>23</v>
      </c>
      <c r="C27" s="124" t="s">
        <v>24</v>
      </c>
      <c r="D27" s="124"/>
      <c r="E27" s="29">
        <v>62</v>
      </c>
      <c r="F27" s="30"/>
      <c r="G27" s="90">
        <f>E27*F27</f>
        <v>0</v>
      </c>
    </row>
    <row r="28" spans="1:7" x14ac:dyDescent="0.25">
      <c r="A28" s="16"/>
      <c r="B28" s="28" t="s">
        <v>25</v>
      </c>
      <c r="C28" s="124" t="s">
        <v>24</v>
      </c>
      <c r="D28" s="124"/>
      <c r="E28" s="29">
        <v>62</v>
      </c>
      <c r="F28" s="30"/>
      <c r="G28" s="90">
        <f t="shared" ref="G28:G81" si="1">E28*F28</f>
        <v>0</v>
      </c>
    </row>
    <row r="29" spans="1:7" x14ac:dyDescent="0.25">
      <c r="A29" s="16"/>
      <c r="B29" s="28" t="s">
        <v>26</v>
      </c>
      <c r="C29" s="124" t="s">
        <v>24</v>
      </c>
      <c r="D29" s="124"/>
      <c r="E29" s="31">
        <v>62</v>
      </c>
      <c r="F29" s="30"/>
      <c r="G29" s="90">
        <f t="shared" si="1"/>
        <v>0</v>
      </c>
    </row>
    <row r="30" spans="1:7" x14ac:dyDescent="0.25">
      <c r="A30" s="16"/>
      <c r="B30" s="28" t="s">
        <v>27</v>
      </c>
      <c r="C30" s="124" t="s">
        <v>24</v>
      </c>
      <c r="D30" s="124"/>
      <c r="E30" s="31">
        <v>62</v>
      </c>
      <c r="F30" s="30"/>
      <c r="G30" s="90">
        <f t="shared" si="1"/>
        <v>0</v>
      </c>
    </row>
    <row r="31" spans="1:7" x14ac:dyDescent="0.25">
      <c r="A31" s="21"/>
      <c r="B31" s="28" t="s">
        <v>28</v>
      </c>
      <c r="C31" s="124" t="s">
        <v>24</v>
      </c>
      <c r="D31" s="124"/>
      <c r="E31" s="31">
        <v>62</v>
      </c>
      <c r="F31" s="30"/>
      <c r="G31" s="90">
        <f t="shared" si="1"/>
        <v>0</v>
      </c>
    </row>
    <row r="32" spans="1:7" x14ac:dyDescent="0.25">
      <c r="A32" s="21"/>
      <c r="B32" s="32" t="s">
        <v>29</v>
      </c>
      <c r="C32" s="125" t="s">
        <v>24</v>
      </c>
      <c r="D32" s="126"/>
      <c r="E32" s="33">
        <v>65</v>
      </c>
      <c r="F32" s="34"/>
      <c r="G32" s="89">
        <f t="shared" si="1"/>
        <v>0</v>
      </c>
    </row>
    <row r="33" spans="1:7" x14ac:dyDescent="0.25">
      <c r="A33" s="21"/>
      <c r="B33" s="32" t="s">
        <v>30</v>
      </c>
      <c r="C33" s="125" t="s">
        <v>24</v>
      </c>
      <c r="D33" s="126"/>
      <c r="E33" s="33">
        <v>69</v>
      </c>
      <c r="F33" s="34"/>
      <c r="G33" s="89">
        <f t="shared" si="1"/>
        <v>0</v>
      </c>
    </row>
    <row r="34" spans="1:7" x14ac:dyDescent="0.25">
      <c r="A34" s="21"/>
      <c r="B34" s="32" t="s">
        <v>31</v>
      </c>
      <c r="C34" s="125" t="s">
        <v>24</v>
      </c>
      <c r="D34" s="126"/>
      <c r="E34" s="33">
        <v>65</v>
      </c>
      <c r="F34" s="34"/>
      <c r="G34" s="89">
        <f t="shared" si="1"/>
        <v>0</v>
      </c>
    </row>
    <row r="35" spans="1:7" x14ac:dyDescent="0.25">
      <c r="A35" s="21"/>
      <c r="B35" s="28" t="s">
        <v>32</v>
      </c>
      <c r="C35" s="124" t="s">
        <v>24</v>
      </c>
      <c r="D35" s="124"/>
      <c r="E35" s="31">
        <v>62.63</v>
      </c>
      <c r="F35" s="30"/>
      <c r="G35" s="90">
        <f t="shared" si="1"/>
        <v>0</v>
      </c>
    </row>
    <row r="36" spans="1:7" x14ac:dyDescent="0.25">
      <c r="A36" s="21"/>
      <c r="B36" s="28" t="s">
        <v>33</v>
      </c>
      <c r="C36" s="124" t="s">
        <v>24</v>
      </c>
      <c r="D36" s="124"/>
      <c r="E36" s="29">
        <v>62</v>
      </c>
      <c r="F36" s="30"/>
      <c r="G36" s="90">
        <f t="shared" si="1"/>
        <v>0</v>
      </c>
    </row>
    <row r="37" spans="1:7" x14ac:dyDescent="0.25">
      <c r="A37" s="21"/>
      <c r="B37" s="28" t="s">
        <v>34</v>
      </c>
      <c r="C37" s="124" t="s">
        <v>24</v>
      </c>
      <c r="D37" s="124"/>
      <c r="E37" s="29">
        <v>58</v>
      </c>
      <c r="F37" s="30"/>
      <c r="G37" s="90">
        <f t="shared" si="1"/>
        <v>0</v>
      </c>
    </row>
    <row r="38" spans="1:7" x14ac:dyDescent="0.25">
      <c r="A38" s="21"/>
      <c r="B38" s="35" t="s">
        <v>35</v>
      </c>
      <c r="C38" s="122" t="s">
        <v>24</v>
      </c>
      <c r="D38" s="123"/>
      <c r="E38" s="26">
        <v>58</v>
      </c>
      <c r="F38" s="34"/>
      <c r="G38" s="89">
        <f t="shared" si="1"/>
        <v>0</v>
      </c>
    </row>
    <row r="39" spans="1:7" x14ac:dyDescent="0.25">
      <c r="A39" s="21"/>
      <c r="B39" s="35" t="s">
        <v>36</v>
      </c>
      <c r="C39" s="36" t="s">
        <v>24</v>
      </c>
      <c r="D39" s="37"/>
      <c r="E39" s="26">
        <v>53</v>
      </c>
      <c r="F39" s="34"/>
      <c r="G39" s="89">
        <f t="shared" si="1"/>
        <v>0</v>
      </c>
    </row>
    <row r="40" spans="1:7" x14ac:dyDescent="0.25">
      <c r="A40" s="21"/>
      <c r="B40" s="35" t="s">
        <v>37</v>
      </c>
      <c r="C40" s="36" t="s">
        <v>24</v>
      </c>
      <c r="D40" s="37"/>
      <c r="E40" s="26">
        <v>53</v>
      </c>
      <c r="F40" s="34"/>
      <c r="G40" s="89">
        <f t="shared" si="1"/>
        <v>0</v>
      </c>
    </row>
    <row r="41" spans="1:7" ht="15.75" thickBot="1" x14ac:dyDescent="0.3">
      <c r="A41" s="21"/>
      <c r="B41" s="38" t="s">
        <v>38</v>
      </c>
      <c r="C41" s="130" t="s">
        <v>24</v>
      </c>
      <c r="D41" s="131"/>
      <c r="E41" s="39">
        <v>63</v>
      </c>
      <c r="F41" s="40"/>
      <c r="G41" s="91">
        <f t="shared" si="1"/>
        <v>0</v>
      </c>
    </row>
    <row r="42" spans="1:7" ht="15.95" customHeight="1" thickBot="1" x14ac:dyDescent="0.3">
      <c r="A42" s="16"/>
      <c r="B42" s="204" t="s">
        <v>39</v>
      </c>
      <c r="C42" s="205"/>
      <c r="D42" s="205"/>
      <c r="E42" s="205"/>
      <c r="F42" s="205"/>
      <c r="G42" s="206"/>
    </row>
    <row r="43" spans="1:7" ht="15" customHeight="1" x14ac:dyDescent="0.25">
      <c r="A43" s="21"/>
      <c r="B43" s="41" t="s">
        <v>40</v>
      </c>
      <c r="C43" s="132" t="s">
        <v>41</v>
      </c>
      <c r="D43" s="133"/>
      <c r="E43" s="42">
        <v>58</v>
      </c>
      <c r="F43" s="43"/>
      <c r="G43" s="92">
        <f t="shared" ref="G43:G48" si="2">E43*F43</f>
        <v>0</v>
      </c>
    </row>
    <row r="44" spans="1:7" ht="15" customHeight="1" x14ac:dyDescent="0.25">
      <c r="A44" s="21"/>
      <c r="B44" s="35" t="s">
        <v>42</v>
      </c>
      <c r="C44" s="122" t="s">
        <v>41</v>
      </c>
      <c r="D44" s="123"/>
      <c r="E44" s="26">
        <v>58</v>
      </c>
      <c r="F44" s="34"/>
      <c r="G44" s="89">
        <f t="shared" si="2"/>
        <v>0</v>
      </c>
    </row>
    <row r="45" spans="1:7" ht="15" customHeight="1" x14ac:dyDescent="0.25">
      <c r="A45" s="21"/>
      <c r="B45" s="35" t="s">
        <v>43</v>
      </c>
      <c r="C45" s="122" t="s">
        <v>41</v>
      </c>
      <c r="D45" s="123"/>
      <c r="E45" s="26">
        <v>48</v>
      </c>
      <c r="F45" s="34"/>
      <c r="G45" s="89">
        <f t="shared" si="2"/>
        <v>0</v>
      </c>
    </row>
    <row r="46" spans="1:7" ht="15" customHeight="1" x14ac:dyDescent="0.25">
      <c r="A46" s="21"/>
      <c r="B46" s="38" t="s">
        <v>44</v>
      </c>
      <c r="C46" s="134" t="s">
        <v>41</v>
      </c>
      <c r="D46" s="135"/>
      <c r="E46" s="39">
        <v>53</v>
      </c>
      <c r="F46" s="40"/>
      <c r="G46" s="91">
        <f t="shared" si="2"/>
        <v>0</v>
      </c>
    </row>
    <row r="47" spans="1:7" ht="15" customHeight="1" x14ac:dyDescent="0.25">
      <c r="A47" s="21"/>
      <c r="B47" s="35" t="s">
        <v>45</v>
      </c>
      <c r="C47" s="134" t="s">
        <v>24</v>
      </c>
      <c r="D47" s="135"/>
      <c r="E47" s="26">
        <v>65</v>
      </c>
      <c r="F47" s="34"/>
      <c r="G47" s="89">
        <f t="shared" si="2"/>
        <v>0</v>
      </c>
    </row>
    <row r="48" spans="1:7" ht="15" customHeight="1" thickBot="1" x14ac:dyDescent="0.3">
      <c r="A48" s="21"/>
      <c r="B48" s="44" t="s">
        <v>46</v>
      </c>
      <c r="C48" s="86" t="s">
        <v>24</v>
      </c>
      <c r="D48" s="87"/>
      <c r="E48" s="23">
        <v>65</v>
      </c>
      <c r="F48" s="45"/>
      <c r="G48" s="88">
        <f t="shared" si="2"/>
        <v>0</v>
      </c>
    </row>
    <row r="49" spans="1:7" ht="15.95" customHeight="1" thickBot="1" x14ac:dyDescent="0.3">
      <c r="A49" s="46"/>
      <c r="B49" s="136" t="s">
        <v>47</v>
      </c>
      <c r="C49" s="137"/>
      <c r="D49" s="137"/>
      <c r="E49" s="137"/>
      <c r="F49" s="137"/>
      <c r="G49" s="138"/>
    </row>
    <row r="50" spans="1:7" ht="15" customHeight="1" x14ac:dyDescent="0.25">
      <c r="A50" s="47"/>
      <c r="B50" s="48" t="s">
        <v>48</v>
      </c>
      <c r="C50" s="49" t="s">
        <v>49</v>
      </c>
      <c r="D50" s="50" t="s">
        <v>50</v>
      </c>
      <c r="E50" s="51">
        <v>85.4</v>
      </c>
      <c r="F50" s="52"/>
      <c r="G50" s="93">
        <f t="shared" si="1"/>
        <v>0</v>
      </c>
    </row>
    <row r="51" spans="1:7" ht="15" customHeight="1" x14ac:dyDescent="0.25">
      <c r="A51" s="47"/>
      <c r="B51" s="53" t="s">
        <v>51</v>
      </c>
      <c r="C51" s="54" t="s">
        <v>49</v>
      </c>
      <c r="D51" s="55" t="s">
        <v>50</v>
      </c>
      <c r="E51" s="56">
        <v>112</v>
      </c>
      <c r="F51" s="57"/>
      <c r="G51" s="89">
        <f t="shared" si="1"/>
        <v>0</v>
      </c>
    </row>
    <row r="52" spans="1:7" ht="15" customHeight="1" x14ac:dyDescent="0.25">
      <c r="A52" s="47"/>
      <c r="B52" s="53" t="s">
        <v>52</v>
      </c>
      <c r="C52" s="54" t="s">
        <v>49</v>
      </c>
      <c r="D52" s="55" t="s">
        <v>50</v>
      </c>
      <c r="E52" s="56">
        <v>130.9</v>
      </c>
      <c r="F52" s="57"/>
      <c r="G52" s="89">
        <f t="shared" si="1"/>
        <v>0</v>
      </c>
    </row>
    <row r="53" spans="1:7" ht="15" customHeight="1" x14ac:dyDescent="0.25">
      <c r="A53" s="47"/>
      <c r="B53" s="53" t="s">
        <v>53</v>
      </c>
      <c r="C53" s="54" t="s">
        <v>49</v>
      </c>
      <c r="D53" s="55" t="s">
        <v>50</v>
      </c>
      <c r="E53" s="56">
        <v>123.9</v>
      </c>
      <c r="F53" s="57"/>
      <c r="G53" s="89">
        <f t="shared" si="1"/>
        <v>0</v>
      </c>
    </row>
    <row r="54" spans="1:7" ht="15" customHeight="1" thickBot="1" x14ac:dyDescent="0.3">
      <c r="A54" s="47"/>
      <c r="B54" s="53" t="s">
        <v>54</v>
      </c>
      <c r="C54" s="54" t="s">
        <v>49</v>
      </c>
      <c r="D54" s="55" t="s">
        <v>50</v>
      </c>
      <c r="E54" s="56">
        <v>155.9</v>
      </c>
      <c r="F54" s="57"/>
      <c r="G54" s="89">
        <f t="shared" si="1"/>
        <v>0</v>
      </c>
    </row>
    <row r="55" spans="1:7" ht="15.95" customHeight="1" thickBot="1" x14ac:dyDescent="0.3">
      <c r="A55" s="46"/>
      <c r="B55" s="139" t="s">
        <v>55</v>
      </c>
      <c r="C55" s="140"/>
      <c r="D55" s="140"/>
      <c r="E55" s="140"/>
      <c r="F55" s="140"/>
      <c r="G55" s="141"/>
    </row>
    <row r="56" spans="1:7" x14ac:dyDescent="0.25">
      <c r="A56" s="47"/>
      <c r="B56" s="58" t="s">
        <v>56</v>
      </c>
      <c r="C56" s="59" t="s">
        <v>49</v>
      </c>
      <c r="D56" s="60" t="s">
        <v>57</v>
      </c>
      <c r="E56" s="61">
        <v>26.1</v>
      </c>
      <c r="F56" s="57"/>
      <c r="G56" s="89">
        <f t="shared" ref="G56:G63" si="3">E56*F56</f>
        <v>0</v>
      </c>
    </row>
    <row r="57" spans="1:7" x14ac:dyDescent="0.25">
      <c r="A57" s="47"/>
      <c r="B57" s="58" t="s">
        <v>58</v>
      </c>
      <c r="C57" s="59" t="s">
        <v>49</v>
      </c>
      <c r="D57" s="60" t="s">
        <v>57</v>
      </c>
      <c r="E57" s="61">
        <v>26.1</v>
      </c>
      <c r="F57" s="57"/>
      <c r="G57" s="89">
        <f t="shared" si="3"/>
        <v>0</v>
      </c>
    </row>
    <row r="58" spans="1:7" x14ac:dyDescent="0.25">
      <c r="A58" s="47"/>
      <c r="B58" s="58" t="s">
        <v>59</v>
      </c>
      <c r="C58" s="59" t="s">
        <v>49</v>
      </c>
      <c r="D58" s="60" t="s">
        <v>57</v>
      </c>
      <c r="E58" s="61">
        <v>29.3</v>
      </c>
      <c r="F58" s="57"/>
      <c r="G58" s="89">
        <f t="shared" si="3"/>
        <v>0</v>
      </c>
    </row>
    <row r="59" spans="1:7" x14ac:dyDescent="0.25">
      <c r="A59" s="47"/>
      <c r="B59" s="58" t="s">
        <v>60</v>
      </c>
      <c r="C59" s="59" t="s">
        <v>49</v>
      </c>
      <c r="D59" s="60" t="s">
        <v>57</v>
      </c>
      <c r="E59" s="61">
        <v>29.3</v>
      </c>
      <c r="F59" s="57"/>
      <c r="G59" s="89">
        <f t="shared" si="3"/>
        <v>0</v>
      </c>
    </row>
    <row r="60" spans="1:7" x14ac:dyDescent="0.25">
      <c r="A60" s="47"/>
      <c r="B60" s="58" t="s">
        <v>61</v>
      </c>
      <c r="C60" s="59" t="s">
        <v>49</v>
      </c>
      <c r="D60" s="60" t="s">
        <v>57</v>
      </c>
      <c r="E60" s="61">
        <v>21.1</v>
      </c>
      <c r="F60" s="57"/>
      <c r="G60" s="89">
        <f t="shared" si="3"/>
        <v>0</v>
      </c>
    </row>
    <row r="61" spans="1:7" x14ac:dyDescent="0.25">
      <c r="A61" s="47"/>
      <c r="B61" s="58" t="s">
        <v>62</v>
      </c>
      <c r="C61" s="59" t="s">
        <v>49</v>
      </c>
      <c r="D61" s="60" t="s">
        <v>57</v>
      </c>
      <c r="E61" s="61">
        <v>21.1</v>
      </c>
      <c r="F61" s="57"/>
      <c r="G61" s="89">
        <f t="shared" si="3"/>
        <v>0</v>
      </c>
    </row>
    <row r="62" spans="1:7" x14ac:dyDescent="0.25">
      <c r="A62" s="47"/>
      <c r="B62" s="58" t="s">
        <v>63</v>
      </c>
      <c r="C62" s="59" t="s">
        <v>49</v>
      </c>
      <c r="D62" s="60" t="s">
        <v>57</v>
      </c>
      <c r="E62" s="61">
        <v>29.8</v>
      </c>
      <c r="F62" s="57"/>
      <c r="G62" s="89">
        <f t="shared" si="3"/>
        <v>0</v>
      </c>
    </row>
    <row r="63" spans="1:7" x14ac:dyDescent="0.25">
      <c r="A63" s="47"/>
      <c r="B63" s="58" t="s">
        <v>64</v>
      </c>
      <c r="C63" s="59" t="s">
        <v>49</v>
      </c>
      <c r="D63" s="60" t="s">
        <v>57</v>
      </c>
      <c r="E63" s="61">
        <v>29.8</v>
      </c>
      <c r="F63" s="57"/>
      <c r="G63" s="89">
        <f t="shared" si="3"/>
        <v>0</v>
      </c>
    </row>
    <row r="64" spans="1:7" x14ac:dyDescent="0.25">
      <c r="A64" s="47"/>
      <c r="B64" s="58" t="s">
        <v>65</v>
      </c>
      <c r="C64" s="59" t="s">
        <v>49</v>
      </c>
      <c r="D64" s="60" t="s">
        <v>57</v>
      </c>
      <c r="E64" s="61">
        <v>33.6</v>
      </c>
      <c r="F64" s="57"/>
      <c r="G64" s="89">
        <f t="shared" si="1"/>
        <v>0</v>
      </c>
    </row>
    <row r="65" spans="1:7" x14ac:dyDescent="0.25">
      <c r="A65" s="47"/>
      <c r="B65" s="58" t="s">
        <v>66</v>
      </c>
      <c r="C65" s="59" t="s">
        <v>67</v>
      </c>
      <c r="D65" s="60" t="s">
        <v>57</v>
      </c>
      <c r="E65" s="61">
        <v>18.95</v>
      </c>
      <c r="F65" s="57"/>
      <c r="G65" s="89">
        <f t="shared" si="1"/>
        <v>0</v>
      </c>
    </row>
    <row r="66" spans="1:7" x14ac:dyDescent="0.25">
      <c r="A66" s="47"/>
      <c r="B66" s="58" t="s">
        <v>68</v>
      </c>
      <c r="C66" s="59" t="s">
        <v>49</v>
      </c>
      <c r="D66" s="60" t="s">
        <v>57</v>
      </c>
      <c r="E66" s="61">
        <v>18.95</v>
      </c>
      <c r="F66" s="57"/>
      <c r="G66" s="89">
        <f t="shared" si="1"/>
        <v>0</v>
      </c>
    </row>
    <row r="67" spans="1:7" x14ac:dyDescent="0.25">
      <c r="A67" s="47"/>
      <c r="B67" s="58" t="s">
        <v>69</v>
      </c>
      <c r="C67" s="59" t="s">
        <v>49</v>
      </c>
      <c r="D67" s="60" t="s">
        <v>57</v>
      </c>
      <c r="E67" s="61">
        <v>18.95</v>
      </c>
      <c r="F67" s="57"/>
      <c r="G67" s="89">
        <f t="shared" si="1"/>
        <v>0</v>
      </c>
    </row>
    <row r="68" spans="1:7" x14ac:dyDescent="0.25">
      <c r="A68" s="47"/>
      <c r="B68" s="58" t="s">
        <v>70</v>
      </c>
      <c r="C68" s="59" t="s">
        <v>49</v>
      </c>
      <c r="D68" s="60" t="s">
        <v>57</v>
      </c>
      <c r="E68" s="61">
        <v>18.95</v>
      </c>
      <c r="F68" s="57"/>
      <c r="G68" s="89">
        <f t="shared" si="1"/>
        <v>0</v>
      </c>
    </row>
    <row r="69" spans="1:7" ht="15.75" thickBot="1" x14ac:dyDescent="0.3">
      <c r="A69" s="47"/>
      <c r="B69" s="58" t="s">
        <v>71</v>
      </c>
      <c r="C69" s="59" t="s">
        <v>49</v>
      </c>
      <c r="D69" s="60" t="s">
        <v>57</v>
      </c>
      <c r="E69" s="61">
        <v>18.95</v>
      </c>
      <c r="F69" s="57"/>
      <c r="G69" s="89">
        <f t="shared" si="1"/>
        <v>0</v>
      </c>
    </row>
    <row r="70" spans="1:7" ht="15.95" customHeight="1" thickBot="1" x14ac:dyDescent="0.3">
      <c r="A70" s="46"/>
      <c r="B70" s="207" t="s">
        <v>72</v>
      </c>
      <c r="C70" s="208"/>
      <c r="D70" s="208"/>
      <c r="E70" s="208"/>
      <c r="F70" s="208"/>
      <c r="G70" s="209"/>
    </row>
    <row r="71" spans="1:7" ht="15" customHeight="1" x14ac:dyDescent="0.25">
      <c r="A71" s="47"/>
      <c r="B71" s="62" t="s">
        <v>73</v>
      </c>
      <c r="C71" s="63" t="s">
        <v>49</v>
      </c>
      <c r="D71" s="64" t="s">
        <v>74</v>
      </c>
      <c r="E71" s="65">
        <v>26.9</v>
      </c>
      <c r="F71" s="52"/>
      <c r="G71" s="93">
        <f t="shared" ref="G71:G75" si="4">E71*F71</f>
        <v>0</v>
      </c>
    </row>
    <row r="72" spans="1:7" ht="15" customHeight="1" x14ac:dyDescent="0.25">
      <c r="A72" s="47"/>
      <c r="B72" s="58" t="s">
        <v>75</v>
      </c>
      <c r="C72" s="59" t="s">
        <v>49</v>
      </c>
      <c r="D72" s="60" t="s">
        <v>74</v>
      </c>
      <c r="E72" s="61">
        <v>24</v>
      </c>
      <c r="F72" s="57"/>
      <c r="G72" s="89">
        <f t="shared" si="4"/>
        <v>0</v>
      </c>
    </row>
    <row r="73" spans="1:7" ht="15" customHeight="1" x14ac:dyDescent="0.25">
      <c r="A73" s="47"/>
      <c r="B73" s="58" t="s">
        <v>76</v>
      </c>
      <c r="C73" s="59" t="s">
        <v>49</v>
      </c>
      <c r="D73" s="60" t="s">
        <v>74</v>
      </c>
      <c r="E73" s="61">
        <v>39.5</v>
      </c>
      <c r="F73" s="57"/>
      <c r="G73" s="89">
        <f t="shared" si="4"/>
        <v>0</v>
      </c>
    </row>
    <row r="74" spans="1:7" ht="15" customHeight="1" x14ac:dyDescent="0.25">
      <c r="A74" s="47"/>
      <c r="B74" s="58" t="s">
        <v>77</v>
      </c>
      <c r="C74" s="59" t="s">
        <v>49</v>
      </c>
      <c r="D74" s="60" t="s">
        <v>74</v>
      </c>
      <c r="E74" s="61">
        <v>26.55</v>
      </c>
      <c r="F74" s="57"/>
      <c r="G74" s="89">
        <f t="shared" si="4"/>
        <v>0</v>
      </c>
    </row>
    <row r="75" spans="1:7" ht="15" customHeight="1" thickBot="1" x14ac:dyDescent="0.3">
      <c r="A75" s="47"/>
      <c r="B75" s="58" t="s">
        <v>78</v>
      </c>
      <c r="C75" s="59" t="s">
        <v>49</v>
      </c>
      <c r="D75" s="60" t="s">
        <v>74</v>
      </c>
      <c r="E75" s="61">
        <v>37.75</v>
      </c>
      <c r="F75" s="57"/>
      <c r="G75" s="89">
        <f t="shared" si="4"/>
        <v>0</v>
      </c>
    </row>
    <row r="76" spans="1:7" ht="15.95" customHeight="1" thickBot="1" x14ac:dyDescent="0.3">
      <c r="A76" s="46"/>
      <c r="B76" s="142" t="s">
        <v>79</v>
      </c>
      <c r="C76" s="143"/>
      <c r="D76" s="143"/>
      <c r="E76" s="143"/>
      <c r="F76" s="143"/>
      <c r="G76" s="144"/>
    </row>
    <row r="77" spans="1:7" ht="15" customHeight="1" x14ac:dyDescent="0.25">
      <c r="A77" s="47"/>
      <c r="B77" s="98" t="s">
        <v>80</v>
      </c>
      <c r="C77" s="99" t="s">
        <v>49</v>
      </c>
      <c r="D77" s="100" t="s">
        <v>81</v>
      </c>
      <c r="E77" s="101">
        <v>22.9</v>
      </c>
      <c r="F77" s="102"/>
      <c r="G77" s="92">
        <f>E77*F77</f>
        <v>0</v>
      </c>
    </row>
    <row r="78" spans="1:7" ht="15" customHeight="1" x14ac:dyDescent="0.25">
      <c r="A78" s="47"/>
      <c r="B78" s="58" t="s">
        <v>82</v>
      </c>
      <c r="C78" s="59" t="s">
        <v>49</v>
      </c>
      <c r="D78" s="60" t="s">
        <v>81</v>
      </c>
      <c r="E78" s="61">
        <v>22.9</v>
      </c>
      <c r="F78" s="57"/>
      <c r="G78" s="89">
        <f>E78*F78</f>
        <v>0</v>
      </c>
    </row>
    <row r="79" spans="1:7" ht="15" customHeight="1" x14ac:dyDescent="0.25">
      <c r="A79" s="47"/>
      <c r="B79" s="58" t="s">
        <v>83</v>
      </c>
      <c r="C79" s="59" t="s">
        <v>49</v>
      </c>
      <c r="D79" s="60" t="s">
        <v>81</v>
      </c>
      <c r="E79" s="61">
        <v>13.5</v>
      </c>
      <c r="F79" s="57"/>
      <c r="G79" s="89">
        <f t="shared" si="1"/>
        <v>0</v>
      </c>
    </row>
    <row r="80" spans="1:7" ht="15" customHeight="1" x14ac:dyDescent="0.25">
      <c r="A80" s="47"/>
      <c r="B80" s="58" t="s">
        <v>84</v>
      </c>
      <c r="C80" s="59" t="s">
        <v>49</v>
      </c>
      <c r="D80" s="60" t="s">
        <v>81</v>
      </c>
      <c r="E80" s="61">
        <v>13.5</v>
      </c>
      <c r="F80" s="57"/>
      <c r="G80" s="89">
        <f t="shared" si="1"/>
        <v>0</v>
      </c>
    </row>
    <row r="81" spans="1:7" ht="15" customHeight="1" x14ac:dyDescent="0.25">
      <c r="A81" s="47"/>
      <c r="B81" s="58" t="s">
        <v>85</v>
      </c>
      <c r="C81" s="59" t="s">
        <v>49</v>
      </c>
      <c r="D81" s="60" t="s">
        <v>81</v>
      </c>
      <c r="E81" s="61">
        <v>13.5</v>
      </c>
      <c r="F81" s="57"/>
      <c r="G81" s="89">
        <f t="shared" si="1"/>
        <v>0</v>
      </c>
    </row>
    <row r="82" spans="1:7" ht="15" customHeight="1" x14ac:dyDescent="0.25">
      <c r="A82" s="47"/>
      <c r="B82" s="58" t="s">
        <v>86</v>
      </c>
      <c r="C82" s="59" t="s">
        <v>49</v>
      </c>
      <c r="D82" s="60" t="s">
        <v>81</v>
      </c>
      <c r="E82" s="61">
        <v>16.95</v>
      </c>
      <c r="F82" s="57"/>
      <c r="G82" s="89">
        <f>E82*F82</f>
        <v>0</v>
      </c>
    </row>
    <row r="83" spans="1:7" ht="15" customHeight="1" x14ac:dyDescent="0.25">
      <c r="A83" s="47"/>
      <c r="B83" s="58" t="s">
        <v>87</v>
      </c>
      <c r="C83" s="59" t="s">
        <v>49</v>
      </c>
      <c r="D83" s="60" t="s">
        <v>81</v>
      </c>
      <c r="E83" s="61">
        <v>16.95</v>
      </c>
      <c r="F83" s="57"/>
      <c r="G83" s="89">
        <f t="shared" ref="G83:G98" si="5">E83*F83</f>
        <v>0</v>
      </c>
    </row>
    <row r="84" spans="1:7" ht="15" customHeight="1" x14ac:dyDescent="0.25">
      <c r="A84" s="47"/>
      <c r="B84" s="58" t="s">
        <v>88</v>
      </c>
      <c r="C84" s="59" t="s">
        <v>49</v>
      </c>
      <c r="D84" s="60" t="s">
        <v>81</v>
      </c>
      <c r="E84" s="61">
        <v>16.95</v>
      </c>
      <c r="F84" s="57"/>
      <c r="G84" s="89">
        <f t="shared" si="5"/>
        <v>0</v>
      </c>
    </row>
    <row r="85" spans="1:7" ht="15" customHeight="1" x14ac:dyDescent="0.25">
      <c r="A85" s="47"/>
      <c r="B85" s="58" t="s">
        <v>89</v>
      </c>
      <c r="C85" s="59" t="s">
        <v>49</v>
      </c>
      <c r="D85" s="60" t="s">
        <v>81</v>
      </c>
      <c r="E85" s="61">
        <v>16.95</v>
      </c>
      <c r="F85" s="57"/>
      <c r="G85" s="89">
        <f t="shared" si="5"/>
        <v>0</v>
      </c>
    </row>
    <row r="86" spans="1:7" ht="15" customHeight="1" x14ac:dyDescent="0.25">
      <c r="A86" s="47"/>
      <c r="B86" s="58" t="s">
        <v>90</v>
      </c>
      <c r="C86" s="59" t="s">
        <v>49</v>
      </c>
      <c r="D86" s="60" t="s">
        <v>81</v>
      </c>
      <c r="E86" s="61">
        <v>24.5</v>
      </c>
      <c r="F86" s="57"/>
      <c r="G86" s="89">
        <f t="shared" si="5"/>
        <v>0</v>
      </c>
    </row>
    <row r="87" spans="1:7" ht="15" customHeight="1" x14ac:dyDescent="0.25">
      <c r="A87" s="47"/>
      <c r="B87" s="58" t="s">
        <v>91</v>
      </c>
      <c r="C87" s="59" t="s">
        <v>49</v>
      </c>
      <c r="D87" s="60" t="s">
        <v>81</v>
      </c>
      <c r="E87" s="61">
        <v>24.5</v>
      </c>
      <c r="F87" s="57"/>
      <c r="G87" s="89">
        <f t="shared" si="5"/>
        <v>0</v>
      </c>
    </row>
    <row r="88" spans="1:7" ht="15" customHeight="1" x14ac:dyDescent="0.25">
      <c r="A88" s="47"/>
      <c r="B88" s="58" t="s">
        <v>92</v>
      </c>
      <c r="C88" s="59" t="s">
        <v>49</v>
      </c>
      <c r="D88" s="60" t="s">
        <v>81</v>
      </c>
      <c r="E88" s="61">
        <v>24.5</v>
      </c>
      <c r="F88" s="57"/>
      <c r="G88" s="89">
        <f t="shared" si="5"/>
        <v>0</v>
      </c>
    </row>
    <row r="89" spans="1:7" ht="15" customHeight="1" x14ac:dyDescent="0.25">
      <c r="A89" s="47"/>
      <c r="B89" s="58" t="s">
        <v>93</v>
      </c>
      <c r="C89" s="59" t="s">
        <v>49</v>
      </c>
      <c r="D89" s="60" t="s">
        <v>81</v>
      </c>
      <c r="E89" s="61">
        <v>30.57</v>
      </c>
      <c r="F89" s="57"/>
      <c r="G89" s="89">
        <f t="shared" si="5"/>
        <v>0</v>
      </c>
    </row>
    <row r="90" spans="1:7" ht="15" customHeight="1" x14ac:dyDescent="0.25">
      <c r="A90" s="47"/>
      <c r="B90" s="58" t="s">
        <v>94</v>
      </c>
      <c r="C90" s="59" t="s">
        <v>49</v>
      </c>
      <c r="D90" s="60" t="s">
        <v>81</v>
      </c>
      <c r="E90" s="61">
        <v>23.25</v>
      </c>
      <c r="F90" s="57"/>
      <c r="G90" s="89">
        <f t="shared" si="5"/>
        <v>0</v>
      </c>
    </row>
    <row r="91" spans="1:7" ht="15" customHeight="1" x14ac:dyDescent="0.25">
      <c r="A91" s="47"/>
      <c r="B91" s="58" t="s">
        <v>95</v>
      </c>
      <c r="C91" s="59" t="s">
        <v>49</v>
      </c>
      <c r="D91" s="60" t="s">
        <v>81</v>
      </c>
      <c r="E91" s="61">
        <v>23.25</v>
      </c>
      <c r="F91" s="57"/>
      <c r="G91" s="89">
        <f t="shared" si="5"/>
        <v>0</v>
      </c>
    </row>
    <row r="92" spans="1:7" ht="15" customHeight="1" x14ac:dyDescent="0.25">
      <c r="A92" s="47"/>
      <c r="B92" s="58" t="s">
        <v>96</v>
      </c>
      <c r="C92" s="59" t="s">
        <v>49</v>
      </c>
      <c r="D92" s="60" t="s">
        <v>81</v>
      </c>
      <c r="E92" s="61">
        <v>15</v>
      </c>
      <c r="F92" s="57"/>
      <c r="G92" s="89">
        <f t="shared" si="5"/>
        <v>0</v>
      </c>
    </row>
    <row r="93" spans="1:7" ht="15" customHeight="1" x14ac:dyDescent="0.25">
      <c r="A93" s="47"/>
      <c r="B93" s="58" t="s">
        <v>97</v>
      </c>
      <c r="C93" s="59" t="s">
        <v>49</v>
      </c>
      <c r="D93" s="60" t="s">
        <v>81</v>
      </c>
      <c r="E93" s="61">
        <v>15</v>
      </c>
      <c r="F93" s="57"/>
      <c r="G93" s="89">
        <f t="shared" si="5"/>
        <v>0</v>
      </c>
    </row>
    <row r="94" spans="1:7" ht="15" customHeight="1" x14ac:dyDescent="0.25">
      <c r="A94" s="47"/>
      <c r="B94" s="58" t="s">
        <v>98</v>
      </c>
      <c r="C94" s="59" t="s">
        <v>49</v>
      </c>
      <c r="D94" s="60" t="s">
        <v>81</v>
      </c>
      <c r="E94" s="61">
        <v>15</v>
      </c>
      <c r="F94" s="57"/>
      <c r="G94" s="89">
        <f t="shared" si="5"/>
        <v>0</v>
      </c>
    </row>
    <row r="95" spans="1:7" ht="15" customHeight="1" x14ac:dyDescent="0.25">
      <c r="A95" s="47"/>
      <c r="B95" s="58" t="s">
        <v>99</v>
      </c>
      <c r="C95" s="59" t="s">
        <v>49</v>
      </c>
      <c r="D95" s="60" t="s">
        <v>81</v>
      </c>
      <c r="E95" s="61">
        <v>22.35</v>
      </c>
      <c r="F95" s="57"/>
      <c r="G95" s="89">
        <f t="shared" si="5"/>
        <v>0</v>
      </c>
    </row>
    <row r="96" spans="1:7" ht="15" customHeight="1" x14ac:dyDescent="0.25">
      <c r="A96" s="47"/>
      <c r="B96" s="58" t="s">
        <v>100</v>
      </c>
      <c r="C96" s="59" t="s">
        <v>49</v>
      </c>
      <c r="D96" s="60" t="s">
        <v>81</v>
      </c>
      <c r="E96" s="61">
        <v>22.35</v>
      </c>
      <c r="F96" s="57"/>
      <c r="G96" s="89">
        <f t="shared" si="5"/>
        <v>0</v>
      </c>
    </row>
    <row r="97" spans="1:7" ht="15" customHeight="1" x14ac:dyDescent="0.25">
      <c r="A97" s="47"/>
      <c r="B97" s="58" t="s">
        <v>101</v>
      </c>
      <c r="C97" s="59" t="s">
        <v>49</v>
      </c>
      <c r="D97" s="60" t="s">
        <v>81</v>
      </c>
      <c r="E97" s="61">
        <v>18.45</v>
      </c>
      <c r="F97" s="57"/>
      <c r="G97" s="89">
        <f t="shared" si="5"/>
        <v>0</v>
      </c>
    </row>
    <row r="98" spans="1:7" ht="15.75" thickBot="1" x14ac:dyDescent="0.3">
      <c r="A98" s="47"/>
      <c r="B98" s="72" t="s">
        <v>102</v>
      </c>
      <c r="C98" s="73" t="s">
        <v>49</v>
      </c>
      <c r="D98" s="74" t="s">
        <v>81</v>
      </c>
      <c r="E98" s="75">
        <v>18.45</v>
      </c>
      <c r="F98" s="76"/>
      <c r="G98" s="88">
        <f t="shared" si="5"/>
        <v>0</v>
      </c>
    </row>
    <row r="99" spans="1:7" ht="15.95" customHeight="1" thickBot="1" x14ac:dyDescent="0.3">
      <c r="A99" s="46"/>
      <c r="B99" s="142" t="s">
        <v>103</v>
      </c>
      <c r="C99" s="143"/>
      <c r="D99" s="143"/>
      <c r="E99" s="143"/>
      <c r="F99" s="143"/>
      <c r="G99" s="144"/>
    </row>
    <row r="100" spans="1:7" ht="15" customHeight="1" x14ac:dyDescent="0.25">
      <c r="A100" s="47"/>
      <c r="B100" s="62" t="s">
        <v>104</v>
      </c>
      <c r="C100" s="63" t="s">
        <v>49</v>
      </c>
      <c r="D100" s="64" t="s">
        <v>81</v>
      </c>
      <c r="E100" s="65">
        <v>19</v>
      </c>
      <c r="F100" s="52"/>
      <c r="G100" s="93">
        <f>E100*F100</f>
        <v>0</v>
      </c>
    </row>
    <row r="101" spans="1:7" ht="15" customHeight="1" x14ac:dyDescent="0.25">
      <c r="A101" s="47"/>
      <c r="B101" s="58" t="s">
        <v>105</v>
      </c>
      <c r="C101" s="59" t="s">
        <v>49</v>
      </c>
      <c r="D101" s="60" t="s">
        <v>81</v>
      </c>
      <c r="E101" s="61">
        <v>15</v>
      </c>
      <c r="F101" s="57"/>
      <c r="G101" s="89">
        <f t="shared" ref="G101" si="6">E101*F101</f>
        <v>0</v>
      </c>
    </row>
    <row r="102" spans="1:7" ht="15" customHeight="1" thickBot="1" x14ac:dyDescent="0.3">
      <c r="A102" s="47"/>
      <c r="B102" s="58" t="s">
        <v>106</v>
      </c>
      <c r="C102" s="59" t="s">
        <v>49</v>
      </c>
      <c r="D102" s="60" t="s">
        <v>81</v>
      </c>
      <c r="E102" s="61">
        <v>18.45</v>
      </c>
      <c r="F102" s="57"/>
      <c r="G102" s="89">
        <f>E102*F102</f>
        <v>0</v>
      </c>
    </row>
    <row r="103" spans="1:7" ht="15.95" customHeight="1" thickBot="1" x14ac:dyDescent="0.3">
      <c r="A103" s="46"/>
      <c r="B103" s="127" t="s">
        <v>107</v>
      </c>
      <c r="C103" s="128"/>
      <c r="D103" s="128"/>
      <c r="E103" s="128"/>
      <c r="F103" s="128"/>
      <c r="G103" s="129"/>
    </row>
    <row r="104" spans="1:7" ht="15" customHeight="1" x14ac:dyDescent="0.25">
      <c r="A104" s="47"/>
      <c r="B104" s="58" t="s">
        <v>108</v>
      </c>
      <c r="C104" s="59" t="s">
        <v>49</v>
      </c>
      <c r="D104" s="59" t="s">
        <v>109</v>
      </c>
      <c r="E104" s="61">
        <v>24.15</v>
      </c>
      <c r="F104" s="57"/>
      <c r="G104" s="89">
        <f t="shared" ref="G104:G111" si="7">E104*F104</f>
        <v>0</v>
      </c>
    </row>
    <row r="105" spans="1:7" ht="15" customHeight="1" x14ac:dyDescent="0.25">
      <c r="A105" s="47"/>
      <c r="B105" s="58" t="s">
        <v>110</v>
      </c>
      <c r="C105" s="59" t="s">
        <v>49</v>
      </c>
      <c r="D105" s="59" t="s">
        <v>109</v>
      </c>
      <c r="E105" s="61">
        <v>24.15</v>
      </c>
      <c r="F105" s="57"/>
      <c r="G105" s="89">
        <f t="shared" si="7"/>
        <v>0</v>
      </c>
    </row>
    <row r="106" spans="1:7" ht="15" customHeight="1" x14ac:dyDescent="0.25">
      <c r="A106" s="47"/>
      <c r="B106" s="58" t="s">
        <v>111</v>
      </c>
      <c r="C106" s="59" t="s">
        <v>49</v>
      </c>
      <c r="D106" s="59" t="s">
        <v>109</v>
      </c>
      <c r="E106" s="61">
        <v>17.95</v>
      </c>
      <c r="F106" s="57"/>
      <c r="G106" s="89">
        <f t="shared" si="7"/>
        <v>0</v>
      </c>
    </row>
    <row r="107" spans="1:7" ht="15" customHeight="1" x14ac:dyDescent="0.25">
      <c r="A107" s="47"/>
      <c r="B107" s="58" t="s">
        <v>112</v>
      </c>
      <c r="C107" s="59" t="s">
        <v>49</v>
      </c>
      <c r="D107" s="59" t="s">
        <v>109</v>
      </c>
      <c r="E107" s="61">
        <v>17.95</v>
      </c>
      <c r="F107" s="57"/>
      <c r="G107" s="89">
        <f t="shared" si="7"/>
        <v>0</v>
      </c>
    </row>
    <row r="108" spans="1:7" ht="15" customHeight="1" x14ac:dyDescent="0.25">
      <c r="A108" s="47"/>
      <c r="B108" s="58" t="s">
        <v>113</v>
      </c>
      <c r="C108" s="59" t="s">
        <v>49</v>
      </c>
      <c r="D108" s="59" t="s">
        <v>109</v>
      </c>
      <c r="E108" s="61">
        <v>26.5</v>
      </c>
      <c r="F108" s="57"/>
      <c r="G108" s="89">
        <f t="shared" si="7"/>
        <v>0</v>
      </c>
    </row>
    <row r="109" spans="1:7" ht="15" customHeight="1" x14ac:dyDescent="0.25">
      <c r="A109" s="47"/>
      <c r="B109" s="58" t="s">
        <v>114</v>
      </c>
      <c r="C109" s="59" t="s">
        <v>49</v>
      </c>
      <c r="D109" s="60" t="s">
        <v>109</v>
      </c>
      <c r="E109" s="61">
        <v>12.5</v>
      </c>
      <c r="F109" s="57"/>
      <c r="G109" s="89">
        <f t="shared" si="7"/>
        <v>0</v>
      </c>
    </row>
    <row r="110" spans="1:7" ht="15" customHeight="1" x14ac:dyDescent="0.25">
      <c r="A110" s="47"/>
      <c r="B110" s="58" t="s">
        <v>115</v>
      </c>
      <c r="C110" s="59" t="s">
        <v>49</v>
      </c>
      <c r="D110" s="60" t="s">
        <v>109</v>
      </c>
      <c r="E110" s="61">
        <v>12.5</v>
      </c>
      <c r="F110" s="57"/>
      <c r="G110" s="89">
        <f t="shared" si="7"/>
        <v>0</v>
      </c>
    </row>
    <row r="111" spans="1:7" ht="15" customHeight="1" thickBot="1" x14ac:dyDescent="0.3">
      <c r="A111" s="47"/>
      <c r="B111" s="58" t="s">
        <v>116</v>
      </c>
      <c r="C111" s="59" t="s">
        <v>49</v>
      </c>
      <c r="D111" s="60" t="s">
        <v>109</v>
      </c>
      <c r="E111" s="61">
        <v>12.5</v>
      </c>
      <c r="F111" s="57"/>
      <c r="G111" s="89">
        <f t="shared" si="7"/>
        <v>0</v>
      </c>
    </row>
    <row r="112" spans="1:7" ht="15.95" customHeight="1" thickBot="1" x14ac:dyDescent="0.3">
      <c r="A112" s="46"/>
      <c r="B112" s="127" t="s">
        <v>117</v>
      </c>
      <c r="C112" s="128"/>
      <c r="D112" s="128"/>
      <c r="E112" s="128"/>
      <c r="F112" s="128"/>
      <c r="G112" s="129"/>
    </row>
    <row r="113" spans="1:7" ht="15" customHeight="1" x14ac:dyDescent="0.25">
      <c r="A113" s="47"/>
      <c r="B113" s="62" t="s">
        <v>118</v>
      </c>
      <c r="C113" s="63" t="s">
        <v>49</v>
      </c>
      <c r="D113" s="63" t="s">
        <v>119</v>
      </c>
      <c r="E113" s="65">
        <v>21.3</v>
      </c>
      <c r="F113" s="52"/>
      <c r="G113" s="89">
        <f t="shared" ref="G113:G114" si="8">E113*F113</f>
        <v>0</v>
      </c>
    </row>
    <row r="114" spans="1:7" ht="15" customHeight="1" x14ac:dyDescent="0.25">
      <c r="A114" s="47"/>
      <c r="B114" s="58" t="s">
        <v>120</v>
      </c>
      <c r="C114" s="63" t="s">
        <v>49</v>
      </c>
      <c r="D114" s="63" t="s">
        <v>119</v>
      </c>
      <c r="E114" s="65">
        <v>21.3</v>
      </c>
      <c r="F114" s="52"/>
      <c r="G114" s="89">
        <f t="shared" si="8"/>
        <v>0</v>
      </c>
    </row>
    <row r="115" spans="1:7" ht="15" customHeight="1" x14ac:dyDescent="0.25">
      <c r="A115" s="47"/>
      <c r="B115" s="58" t="s">
        <v>121</v>
      </c>
      <c r="C115" s="59" t="s">
        <v>49</v>
      </c>
      <c r="D115" s="59" t="s">
        <v>119</v>
      </c>
      <c r="E115" s="61">
        <v>33.5</v>
      </c>
      <c r="F115" s="57"/>
      <c r="G115" s="89">
        <f>E115*F115</f>
        <v>0</v>
      </c>
    </row>
    <row r="116" spans="1:7" ht="15.95" customHeight="1" x14ac:dyDescent="0.25">
      <c r="A116" s="46"/>
      <c r="B116" s="148" t="s">
        <v>122</v>
      </c>
      <c r="C116" s="149"/>
      <c r="D116" s="149"/>
      <c r="E116" s="149"/>
      <c r="F116" s="149"/>
      <c r="G116" s="150"/>
    </row>
    <row r="117" spans="1:7" ht="15" customHeight="1" x14ac:dyDescent="0.25">
      <c r="A117" s="47"/>
      <c r="B117" s="58" t="s">
        <v>123</v>
      </c>
      <c r="C117" s="59" t="s">
        <v>49</v>
      </c>
      <c r="D117" s="60" t="s">
        <v>124</v>
      </c>
      <c r="E117" s="61">
        <v>12.5</v>
      </c>
      <c r="F117" s="57"/>
      <c r="G117" s="89">
        <f t="shared" ref="G117:G120" si="9">E117*F117</f>
        <v>0</v>
      </c>
    </row>
    <row r="118" spans="1:7" ht="15" customHeight="1" x14ac:dyDescent="0.25">
      <c r="A118" s="47"/>
      <c r="B118" s="58" t="s">
        <v>125</v>
      </c>
      <c r="C118" s="59" t="s">
        <v>49</v>
      </c>
      <c r="D118" s="60" t="s">
        <v>124</v>
      </c>
      <c r="E118" s="65">
        <v>12.5</v>
      </c>
      <c r="F118" s="57"/>
      <c r="G118" s="89">
        <f t="shared" si="9"/>
        <v>0</v>
      </c>
    </row>
    <row r="119" spans="1:7" ht="15" customHeight="1" x14ac:dyDescent="0.25">
      <c r="A119" s="47"/>
      <c r="B119" s="58" t="s">
        <v>126</v>
      </c>
      <c r="C119" s="59" t="s">
        <v>49</v>
      </c>
      <c r="D119" s="60" t="s">
        <v>124</v>
      </c>
      <c r="E119" s="65">
        <v>12.5</v>
      </c>
      <c r="F119" s="57"/>
      <c r="G119" s="89">
        <f t="shared" si="9"/>
        <v>0</v>
      </c>
    </row>
    <row r="120" spans="1:7" ht="15" customHeight="1" thickBot="1" x14ac:dyDescent="0.3">
      <c r="A120" s="47"/>
      <c r="B120" s="58" t="s">
        <v>127</v>
      </c>
      <c r="C120" s="59" t="s">
        <v>49</v>
      </c>
      <c r="D120" s="60" t="s">
        <v>124</v>
      </c>
      <c r="E120" s="65">
        <v>12.5</v>
      </c>
      <c r="F120" s="57"/>
      <c r="G120" s="89">
        <f t="shared" si="9"/>
        <v>0</v>
      </c>
    </row>
    <row r="121" spans="1:7" ht="15.95" customHeight="1" thickBot="1" x14ac:dyDescent="0.3">
      <c r="A121" s="46"/>
      <c r="B121" s="142" t="s">
        <v>128</v>
      </c>
      <c r="C121" s="143"/>
      <c r="D121" s="143"/>
      <c r="E121" s="143"/>
      <c r="F121" s="143"/>
      <c r="G121" s="144"/>
    </row>
    <row r="122" spans="1:7" ht="15" customHeight="1" x14ac:dyDescent="0.25">
      <c r="A122" s="47"/>
      <c r="B122" s="58" t="s">
        <v>129</v>
      </c>
      <c r="C122" s="59" t="s">
        <v>49</v>
      </c>
      <c r="D122" s="60" t="s">
        <v>130</v>
      </c>
      <c r="E122" s="61">
        <v>18.95</v>
      </c>
      <c r="F122" s="57"/>
      <c r="G122" s="89">
        <f t="shared" ref="G122:G129" si="10">E122*F122</f>
        <v>0</v>
      </c>
    </row>
    <row r="123" spans="1:7" ht="15" customHeight="1" x14ac:dyDescent="0.25">
      <c r="A123" s="47"/>
      <c r="B123" s="58" t="s">
        <v>131</v>
      </c>
      <c r="C123" s="59" t="s">
        <v>49</v>
      </c>
      <c r="D123" s="60" t="s">
        <v>130</v>
      </c>
      <c r="E123" s="61">
        <v>18.95</v>
      </c>
      <c r="F123" s="57"/>
      <c r="G123" s="89">
        <f t="shared" si="10"/>
        <v>0</v>
      </c>
    </row>
    <row r="124" spans="1:7" ht="15" customHeight="1" x14ac:dyDescent="0.25">
      <c r="A124" s="47"/>
      <c r="B124" s="58" t="s">
        <v>132</v>
      </c>
      <c r="C124" s="59" t="s">
        <v>49</v>
      </c>
      <c r="D124" s="60" t="s">
        <v>130</v>
      </c>
      <c r="E124" s="61">
        <v>18.95</v>
      </c>
      <c r="F124" s="57"/>
      <c r="G124" s="89">
        <f t="shared" si="10"/>
        <v>0</v>
      </c>
    </row>
    <row r="125" spans="1:7" ht="15" customHeight="1" x14ac:dyDescent="0.25">
      <c r="A125" s="47"/>
      <c r="B125" s="58" t="s">
        <v>133</v>
      </c>
      <c r="C125" s="59" t="s">
        <v>49</v>
      </c>
      <c r="D125" s="60" t="s">
        <v>130</v>
      </c>
      <c r="E125" s="61">
        <v>48.15</v>
      </c>
      <c r="F125" s="57"/>
      <c r="G125" s="89">
        <f t="shared" si="10"/>
        <v>0</v>
      </c>
    </row>
    <row r="126" spans="1:7" ht="15" customHeight="1" x14ac:dyDescent="0.25">
      <c r="A126" s="47"/>
      <c r="B126" s="58" t="s">
        <v>134</v>
      </c>
      <c r="C126" s="59" t="s">
        <v>49</v>
      </c>
      <c r="D126" s="60" t="s">
        <v>130</v>
      </c>
      <c r="E126" s="61">
        <v>17.649999999999999</v>
      </c>
      <c r="F126" s="57"/>
      <c r="G126" s="89">
        <f t="shared" si="10"/>
        <v>0</v>
      </c>
    </row>
    <row r="127" spans="1:7" ht="15" customHeight="1" x14ac:dyDescent="0.25">
      <c r="A127" s="47"/>
      <c r="B127" s="58" t="s">
        <v>135</v>
      </c>
      <c r="C127" s="59" t="s">
        <v>49</v>
      </c>
      <c r="D127" s="60" t="s">
        <v>130</v>
      </c>
      <c r="E127" s="61">
        <v>17.649999999999999</v>
      </c>
      <c r="F127" s="57"/>
      <c r="G127" s="89">
        <f t="shared" si="10"/>
        <v>0</v>
      </c>
    </row>
    <row r="128" spans="1:7" ht="15" customHeight="1" x14ac:dyDescent="0.25">
      <c r="A128" s="47"/>
      <c r="B128" s="58" t="s">
        <v>136</v>
      </c>
      <c r="C128" s="59" t="s">
        <v>49</v>
      </c>
      <c r="D128" s="60" t="s">
        <v>130</v>
      </c>
      <c r="E128" s="61">
        <v>17.649999999999999</v>
      </c>
      <c r="F128" s="57"/>
      <c r="G128" s="89">
        <f t="shared" si="10"/>
        <v>0</v>
      </c>
    </row>
    <row r="129" spans="1:7" ht="15" customHeight="1" x14ac:dyDescent="0.25">
      <c r="A129" s="47"/>
      <c r="B129" s="58" t="s">
        <v>137</v>
      </c>
      <c r="C129" s="59" t="s">
        <v>49</v>
      </c>
      <c r="D129" s="60" t="s">
        <v>130</v>
      </c>
      <c r="E129" s="61">
        <v>59.5</v>
      </c>
      <c r="F129" s="57"/>
      <c r="G129" s="89">
        <f t="shared" si="10"/>
        <v>0</v>
      </c>
    </row>
    <row r="130" spans="1:7" ht="15" customHeight="1" thickBot="1" x14ac:dyDescent="0.3">
      <c r="A130" s="47"/>
      <c r="B130" s="58" t="s">
        <v>138</v>
      </c>
      <c r="C130" s="59" t="s">
        <v>49</v>
      </c>
      <c r="D130" s="60" t="s">
        <v>130</v>
      </c>
      <c r="E130" s="61">
        <v>25.5</v>
      </c>
      <c r="F130" s="57"/>
      <c r="G130" s="89">
        <f>E130*F130</f>
        <v>0</v>
      </c>
    </row>
    <row r="131" spans="1:7" ht="15.95" customHeight="1" thickBot="1" x14ac:dyDescent="0.3">
      <c r="A131" s="46"/>
      <c r="B131" s="142" t="s">
        <v>139</v>
      </c>
      <c r="C131" s="143"/>
      <c r="D131" s="143"/>
      <c r="E131" s="143"/>
      <c r="F131" s="143"/>
      <c r="G131" s="144"/>
    </row>
    <row r="132" spans="1:7" ht="15" customHeight="1" x14ac:dyDescent="0.25">
      <c r="A132" s="47"/>
      <c r="B132" s="62" t="s">
        <v>140</v>
      </c>
      <c r="C132" s="63" t="s">
        <v>49</v>
      </c>
      <c r="D132" s="64" t="s">
        <v>141</v>
      </c>
      <c r="E132" s="65">
        <v>34.5</v>
      </c>
      <c r="F132" s="52"/>
      <c r="G132" s="93">
        <f t="shared" ref="G132:G135" si="11">E132*F132</f>
        <v>0</v>
      </c>
    </row>
    <row r="133" spans="1:7" ht="15" customHeight="1" x14ac:dyDescent="0.25">
      <c r="A133" s="47"/>
      <c r="B133" s="58" t="s">
        <v>142</v>
      </c>
      <c r="C133" s="59" t="s">
        <v>49</v>
      </c>
      <c r="D133" s="60" t="s">
        <v>141</v>
      </c>
      <c r="E133" s="61">
        <v>39.25</v>
      </c>
      <c r="F133" s="57"/>
      <c r="G133" s="89">
        <f t="shared" si="11"/>
        <v>0</v>
      </c>
    </row>
    <row r="134" spans="1:7" ht="15" customHeight="1" x14ac:dyDescent="0.25">
      <c r="A134" s="47"/>
      <c r="B134" s="58" t="s">
        <v>143</v>
      </c>
      <c r="C134" s="59" t="s">
        <v>49</v>
      </c>
      <c r="D134" s="60" t="s">
        <v>141</v>
      </c>
      <c r="E134" s="61">
        <v>22.05</v>
      </c>
      <c r="F134" s="57"/>
      <c r="G134" s="89">
        <f t="shared" si="11"/>
        <v>0</v>
      </c>
    </row>
    <row r="135" spans="1:7" ht="15" customHeight="1" thickBot="1" x14ac:dyDescent="0.3">
      <c r="A135" s="47"/>
      <c r="B135" s="58" t="s">
        <v>144</v>
      </c>
      <c r="C135" s="59" t="s">
        <v>49</v>
      </c>
      <c r="D135" s="60" t="s">
        <v>141</v>
      </c>
      <c r="E135" s="61">
        <v>26.59</v>
      </c>
      <c r="F135" s="57"/>
      <c r="G135" s="89">
        <f t="shared" si="11"/>
        <v>0</v>
      </c>
    </row>
    <row r="136" spans="1:7" ht="15.95" customHeight="1" thickBot="1" x14ac:dyDescent="0.3">
      <c r="A136" s="46"/>
      <c r="B136" s="139" t="s">
        <v>145</v>
      </c>
      <c r="C136" s="140"/>
      <c r="D136" s="140"/>
      <c r="E136" s="140"/>
      <c r="F136" s="140"/>
      <c r="G136" s="141"/>
    </row>
    <row r="137" spans="1:7" ht="15" customHeight="1" x14ac:dyDescent="0.25">
      <c r="A137" s="47"/>
      <c r="B137" s="98" t="s">
        <v>146</v>
      </c>
      <c r="C137" s="99" t="s">
        <v>49</v>
      </c>
      <c r="D137" s="100" t="s">
        <v>81</v>
      </c>
      <c r="E137" s="101">
        <v>13.5</v>
      </c>
      <c r="F137" s="102"/>
      <c r="G137" s="92">
        <f>E137*F137</f>
        <v>0</v>
      </c>
    </row>
    <row r="138" spans="1:7" ht="15" customHeight="1" x14ac:dyDescent="0.25">
      <c r="A138" s="47"/>
      <c r="B138" s="58" t="s">
        <v>147</v>
      </c>
      <c r="C138" s="59" t="s">
        <v>49</v>
      </c>
      <c r="D138" s="60" t="s">
        <v>81</v>
      </c>
      <c r="E138" s="65">
        <v>13.5</v>
      </c>
      <c r="F138" s="57"/>
      <c r="G138" s="89">
        <f>E138*F138</f>
        <v>0</v>
      </c>
    </row>
    <row r="139" spans="1:7" ht="15" customHeight="1" x14ac:dyDescent="0.25">
      <c r="A139" s="47"/>
      <c r="B139" s="58" t="s">
        <v>148</v>
      </c>
      <c r="C139" s="59" t="s">
        <v>49</v>
      </c>
      <c r="D139" s="60" t="s">
        <v>81</v>
      </c>
      <c r="E139" s="65">
        <v>13.5</v>
      </c>
      <c r="F139" s="57"/>
      <c r="G139" s="89">
        <f>E139*F139</f>
        <v>0</v>
      </c>
    </row>
    <row r="140" spans="1:7" ht="15" customHeight="1" x14ac:dyDescent="0.25">
      <c r="A140" s="47"/>
      <c r="B140" s="58" t="s">
        <v>149</v>
      </c>
      <c r="C140" s="59" t="s">
        <v>49</v>
      </c>
      <c r="D140" s="60" t="s">
        <v>81</v>
      </c>
      <c r="E140" s="65">
        <v>13.5</v>
      </c>
      <c r="F140" s="57"/>
      <c r="G140" s="89">
        <f>E140*F140</f>
        <v>0</v>
      </c>
    </row>
    <row r="141" spans="1:7" ht="15" customHeight="1" x14ac:dyDescent="0.25">
      <c r="A141" s="47"/>
      <c r="B141" s="58" t="s">
        <v>150</v>
      </c>
      <c r="C141" s="59" t="s">
        <v>49</v>
      </c>
      <c r="D141" s="60" t="s">
        <v>81</v>
      </c>
      <c r="E141" s="65">
        <v>13.5</v>
      </c>
      <c r="F141" s="57"/>
      <c r="G141" s="89">
        <f>E141*F141</f>
        <v>0</v>
      </c>
    </row>
    <row r="142" spans="1:7" ht="15" customHeight="1" x14ac:dyDescent="0.25">
      <c r="A142" s="47"/>
      <c r="B142" s="58" t="s">
        <v>151</v>
      </c>
      <c r="C142" s="59" t="s">
        <v>49</v>
      </c>
      <c r="D142" s="60" t="s">
        <v>81</v>
      </c>
      <c r="E142" s="61">
        <v>54</v>
      </c>
      <c r="F142" s="57"/>
      <c r="G142" s="89">
        <f t="shared" ref="G142:G155" si="12">E142*F142</f>
        <v>0</v>
      </c>
    </row>
    <row r="143" spans="1:7" ht="15" customHeight="1" x14ac:dyDescent="0.25">
      <c r="A143" s="47"/>
      <c r="B143" s="58" t="s">
        <v>152</v>
      </c>
      <c r="C143" s="59" t="s">
        <v>49</v>
      </c>
      <c r="D143" s="60" t="s">
        <v>81</v>
      </c>
      <c r="E143" s="61">
        <v>25.5</v>
      </c>
      <c r="F143" s="57"/>
      <c r="G143" s="89">
        <f t="shared" si="12"/>
        <v>0</v>
      </c>
    </row>
    <row r="144" spans="1:7" ht="15" customHeight="1" x14ac:dyDescent="0.25">
      <c r="A144" s="47"/>
      <c r="B144" s="58" t="s">
        <v>153</v>
      </c>
      <c r="C144" s="59" t="s">
        <v>49</v>
      </c>
      <c r="D144" s="60" t="s">
        <v>81</v>
      </c>
      <c r="E144" s="61">
        <v>56.75</v>
      </c>
      <c r="F144" s="57"/>
      <c r="G144" s="89">
        <f t="shared" si="12"/>
        <v>0</v>
      </c>
    </row>
    <row r="145" spans="1:7" ht="15" customHeight="1" x14ac:dyDescent="0.25">
      <c r="A145" s="47"/>
      <c r="B145" s="58" t="s">
        <v>154</v>
      </c>
      <c r="C145" s="59" t="s">
        <v>49</v>
      </c>
      <c r="D145" s="60" t="s">
        <v>81</v>
      </c>
      <c r="E145" s="61">
        <v>30.57</v>
      </c>
      <c r="F145" s="57"/>
      <c r="G145" s="89">
        <f t="shared" si="12"/>
        <v>0</v>
      </c>
    </row>
    <row r="146" spans="1:7" ht="15" customHeight="1" x14ac:dyDescent="0.25">
      <c r="A146" s="47"/>
      <c r="B146" s="58" t="s">
        <v>155</v>
      </c>
      <c r="C146" s="59" t="s">
        <v>49</v>
      </c>
      <c r="D146" s="60" t="s">
        <v>81</v>
      </c>
      <c r="E146" s="61">
        <v>24.5</v>
      </c>
      <c r="F146" s="57"/>
      <c r="G146" s="89">
        <f t="shared" si="12"/>
        <v>0</v>
      </c>
    </row>
    <row r="147" spans="1:7" ht="15" customHeight="1" x14ac:dyDescent="0.25">
      <c r="A147" s="47"/>
      <c r="B147" s="58" t="s">
        <v>156</v>
      </c>
      <c r="C147" s="59" t="s">
        <v>49</v>
      </c>
      <c r="D147" s="60" t="s">
        <v>81</v>
      </c>
      <c r="E147" s="61">
        <v>24.5</v>
      </c>
      <c r="F147" s="57"/>
      <c r="G147" s="89">
        <f t="shared" si="12"/>
        <v>0</v>
      </c>
    </row>
    <row r="148" spans="1:7" ht="15" customHeight="1" thickBot="1" x14ac:dyDescent="0.3">
      <c r="A148" s="21"/>
      <c r="B148" s="72" t="s">
        <v>157</v>
      </c>
      <c r="C148" s="73" t="s">
        <v>49</v>
      </c>
      <c r="D148" s="74" t="s">
        <v>81</v>
      </c>
      <c r="E148" s="75">
        <v>15</v>
      </c>
      <c r="F148" s="76"/>
      <c r="G148" s="88">
        <f t="shared" si="12"/>
        <v>0</v>
      </c>
    </row>
    <row r="149" spans="1:7" ht="15.75" thickBot="1" x14ac:dyDescent="0.3">
      <c r="A149" s="21"/>
      <c r="B149" s="139" t="s">
        <v>145</v>
      </c>
      <c r="C149" s="140"/>
      <c r="D149" s="140"/>
      <c r="E149" s="140"/>
      <c r="F149" s="140"/>
      <c r="G149" s="141"/>
    </row>
    <row r="150" spans="1:7" x14ac:dyDescent="0.25">
      <c r="A150" s="47"/>
      <c r="B150" s="58" t="s">
        <v>158</v>
      </c>
      <c r="C150" s="59" t="s">
        <v>49</v>
      </c>
      <c r="D150" s="60" t="s">
        <v>81</v>
      </c>
      <c r="E150" s="61">
        <v>15</v>
      </c>
      <c r="F150" s="57"/>
      <c r="G150" s="89">
        <f t="shared" si="12"/>
        <v>0</v>
      </c>
    </row>
    <row r="151" spans="1:7" x14ac:dyDescent="0.25">
      <c r="A151" s="47"/>
      <c r="B151" s="58" t="s">
        <v>159</v>
      </c>
      <c r="C151" s="59" t="s">
        <v>49</v>
      </c>
      <c r="D151" s="59" t="s">
        <v>81</v>
      </c>
      <c r="E151" s="61">
        <v>22.35</v>
      </c>
      <c r="F151" s="57"/>
      <c r="G151" s="89">
        <f t="shared" si="12"/>
        <v>0</v>
      </c>
    </row>
    <row r="152" spans="1:7" x14ac:dyDescent="0.25">
      <c r="A152" s="47"/>
      <c r="B152" s="58" t="s">
        <v>160</v>
      </c>
      <c r="C152" s="59" t="s">
        <v>49</v>
      </c>
      <c r="D152" s="59" t="s">
        <v>81</v>
      </c>
      <c r="E152" s="61">
        <v>16.45</v>
      </c>
      <c r="F152" s="57"/>
      <c r="G152" s="89">
        <f t="shared" si="12"/>
        <v>0</v>
      </c>
    </row>
    <row r="153" spans="1:7" x14ac:dyDescent="0.25">
      <c r="A153" s="47"/>
      <c r="B153" s="58" t="s">
        <v>161</v>
      </c>
      <c r="C153" s="59" t="s">
        <v>49</v>
      </c>
      <c r="D153" s="59" t="s">
        <v>81</v>
      </c>
      <c r="E153" s="61">
        <v>16.45</v>
      </c>
      <c r="F153" s="57"/>
      <c r="G153" s="89">
        <f t="shared" si="12"/>
        <v>0</v>
      </c>
    </row>
    <row r="154" spans="1:7" x14ac:dyDescent="0.25">
      <c r="A154" s="47"/>
      <c r="B154" s="58" t="s">
        <v>162</v>
      </c>
      <c r="C154" s="59" t="s">
        <v>49</v>
      </c>
      <c r="D154" s="59" t="s">
        <v>81</v>
      </c>
      <c r="E154" s="61">
        <v>16.45</v>
      </c>
      <c r="F154" s="57"/>
      <c r="G154" s="89">
        <f t="shared" si="12"/>
        <v>0</v>
      </c>
    </row>
    <row r="155" spans="1:7" ht="15.75" thickBot="1" x14ac:dyDescent="0.3">
      <c r="A155" s="46"/>
      <c r="B155" s="58" t="s">
        <v>163</v>
      </c>
      <c r="C155" s="59" t="s">
        <v>49</v>
      </c>
      <c r="D155" s="59" t="s">
        <v>81</v>
      </c>
      <c r="E155" s="61">
        <v>16.45</v>
      </c>
      <c r="F155" s="57"/>
      <c r="G155" s="89">
        <f t="shared" si="12"/>
        <v>0</v>
      </c>
    </row>
    <row r="156" spans="1:7" ht="15.75" thickBot="1" x14ac:dyDescent="0.3">
      <c r="A156" s="47"/>
      <c r="B156" s="151" t="s">
        <v>164</v>
      </c>
      <c r="C156" s="152"/>
      <c r="D156" s="152"/>
      <c r="E156" s="152"/>
      <c r="F156" s="152"/>
      <c r="G156" s="153"/>
    </row>
    <row r="157" spans="1:7" x14ac:dyDescent="0.25">
      <c r="A157" s="47"/>
      <c r="B157" s="62" t="s">
        <v>165</v>
      </c>
      <c r="C157" s="63" t="s">
        <v>49</v>
      </c>
      <c r="D157" s="64" t="s">
        <v>109</v>
      </c>
      <c r="E157" s="65">
        <v>12.5</v>
      </c>
      <c r="F157" s="52"/>
      <c r="G157" s="93">
        <f>E157*F157</f>
        <v>0</v>
      </c>
    </row>
    <row r="158" spans="1:7" x14ac:dyDescent="0.25">
      <c r="A158" s="47"/>
      <c r="B158" s="58" t="s">
        <v>166</v>
      </c>
      <c r="C158" s="59" t="s">
        <v>49</v>
      </c>
      <c r="D158" s="60" t="s">
        <v>109</v>
      </c>
      <c r="E158" s="65">
        <v>12.5</v>
      </c>
      <c r="F158" s="57"/>
      <c r="G158" s="89">
        <f>E158*F158</f>
        <v>0</v>
      </c>
    </row>
    <row r="159" spans="1:7" x14ac:dyDescent="0.25">
      <c r="A159" s="47"/>
      <c r="B159" s="58" t="s">
        <v>167</v>
      </c>
      <c r="C159" s="59" t="s">
        <v>49</v>
      </c>
      <c r="D159" s="60" t="s">
        <v>109</v>
      </c>
      <c r="E159" s="65">
        <v>12.5</v>
      </c>
      <c r="F159" s="57"/>
      <c r="G159" s="89">
        <f>E159*F159</f>
        <v>0</v>
      </c>
    </row>
    <row r="160" spans="1:7" ht="15.75" thickBot="1" x14ac:dyDescent="0.3">
      <c r="A160" s="46"/>
      <c r="B160" s="66" t="s">
        <v>168</v>
      </c>
      <c r="C160" s="67" t="s">
        <v>49</v>
      </c>
      <c r="D160" s="68" t="s">
        <v>109</v>
      </c>
      <c r="E160" s="65">
        <v>12.5</v>
      </c>
      <c r="F160" s="69"/>
      <c r="G160" s="91">
        <f>E160*F160</f>
        <v>0</v>
      </c>
    </row>
    <row r="161" spans="1:7" ht="15.75" thickBot="1" x14ac:dyDescent="0.3">
      <c r="A161" s="47"/>
      <c r="B161" s="151" t="s">
        <v>169</v>
      </c>
      <c r="C161" s="152"/>
      <c r="D161" s="152"/>
      <c r="E161" s="152"/>
      <c r="F161" s="152"/>
      <c r="G161" s="153"/>
    </row>
    <row r="162" spans="1:7" x14ac:dyDescent="0.25">
      <c r="A162" s="47"/>
      <c r="B162" s="58" t="s">
        <v>170</v>
      </c>
      <c r="C162" s="59" t="s">
        <v>49</v>
      </c>
      <c r="D162" s="59" t="s">
        <v>119</v>
      </c>
      <c r="E162" s="61">
        <v>21.3</v>
      </c>
      <c r="F162" s="57"/>
      <c r="G162" s="89">
        <f>E162*F162</f>
        <v>0</v>
      </c>
    </row>
    <row r="163" spans="1:7" ht="15.75" thickBot="1" x14ac:dyDescent="0.3">
      <c r="A163" s="46"/>
      <c r="B163" s="70" t="s">
        <v>171</v>
      </c>
      <c r="C163" s="67" t="s">
        <v>49</v>
      </c>
      <c r="D163" s="67" t="s">
        <v>119</v>
      </c>
      <c r="E163" s="71">
        <v>33.5</v>
      </c>
      <c r="F163" s="69"/>
      <c r="G163" s="91">
        <f t="shared" ref="G163:G212" si="13">E163*F163</f>
        <v>0</v>
      </c>
    </row>
    <row r="164" spans="1:7" ht="15.75" thickBot="1" x14ac:dyDescent="0.3">
      <c r="A164" s="47"/>
      <c r="B164" s="151" t="s">
        <v>172</v>
      </c>
      <c r="C164" s="152"/>
      <c r="D164" s="152"/>
      <c r="E164" s="152"/>
      <c r="F164" s="152"/>
      <c r="G164" s="153"/>
    </row>
    <row r="165" spans="1:7" x14ac:dyDescent="0.25">
      <c r="A165" s="47"/>
      <c r="B165" s="62" t="s">
        <v>173</v>
      </c>
      <c r="C165" s="63" t="s">
        <v>49</v>
      </c>
      <c r="D165" s="64" t="s">
        <v>124</v>
      </c>
      <c r="E165" s="65">
        <v>12.5</v>
      </c>
      <c r="F165" s="52"/>
      <c r="G165" s="93">
        <f>E165*F165</f>
        <v>0</v>
      </c>
    </row>
    <row r="166" spans="1:7" x14ac:dyDescent="0.25">
      <c r="A166" s="47"/>
      <c r="B166" s="58" t="s">
        <v>174</v>
      </c>
      <c r="C166" s="59" t="s">
        <v>49</v>
      </c>
      <c r="D166" s="60" t="s">
        <v>124</v>
      </c>
      <c r="E166" s="65">
        <v>12.5</v>
      </c>
      <c r="F166" s="57"/>
      <c r="G166" s="89">
        <f>E166*F166</f>
        <v>0</v>
      </c>
    </row>
    <row r="167" spans="1:7" ht="15.75" thickBot="1" x14ac:dyDescent="0.3">
      <c r="A167" s="46"/>
      <c r="B167" s="58" t="s">
        <v>175</v>
      </c>
      <c r="C167" s="59" t="s">
        <v>49</v>
      </c>
      <c r="D167" s="60" t="s">
        <v>124</v>
      </c>
      <c r="E167" s="65">
        <v>12.5</v>
      </c>
      <c r="F167" s="57"/>
      <c r="G167" s="89">
        <f>E167*F167</f>
        <v>0</v>
      </c>
    </row>
    <row r="168" spans="1:7" ht="15.75" thickBot="1" x14ac:dyDescent="0.3">
      <c r="A168" s="47"/>
      <c r="B168" s="139" t="s">
        <v>176</v>
      </c>
      <c r="C168" s="140"/>
      <c r="D168" s="140"/>
      <c r="E168" s="140"/>
      <c r="F168" s="140"/>
      <c r="G168" s="141"/>
    </row>
    <row r="169" spans="1:7" x14ac:dyDescent="0.25">
      <c r="A169" s="47"/>
      <c r="B169" s="58" t="s">
        <v>177</v>
      </c>
      <c r="C169" s="59" t="s">
        <v>49</v>
      </c>
      <c r="D169" s="60" t="s">
        <v>178</v>
      </c>
      <c r="E169" s="61">
        <v>18.5</v>
      </c>
      <c r="F169" s="57"/>
      <c r="G169" s="89">
        <f t="shared" ref="G169:G176" si="14">E169*F169</f>
        <v>0</v>
      </c>
    </row>
    <row r="170" spans="1:7" x14ac:dyDescent="0.25">
      <c r="A170" s="47"/>
      <c r="B170" s="58" t="s">
        <v>179</v>
      </c>
      <c r="C170" s="59" t="s">
        <v>49</v>
      </c>
      <c r="D170" s="60" t="s">
        <v>178</v>
      </c>
      <c r="E170" s="61">
        <v>18.5</v>
      </c>
      <c r="F170" s="57"/>
      <c r="G170" s="89">
        <f t="shared" si="14"/>
        <v>0</v>
      </c>
    </row>
    <row r="171" spans="1:7" x14ac:dyDescent="0.25">
      <c r="A171" s="47"/>
      <c r="B171" s="58" t="s">
        <v>180</v>
      </c>
      <c r="C171" s="59" t="s">
        <v>49</v>
      </c>
      <c r="D171" s="60" t="s">
        <v>178</v>
      </c>
      <c r="E171" s="61">
        <v>47.15</v>
      </c>
      <c r="F171" s="57"/>
      <c r="G171" s="89">
        <f t="shared" si="14"/>
        <v>0</v>
      </c>
    </row>
    <row r="172" spans="1:7" x14ac:dyDescent="0.25">
      <c r="A172" s="47"/>
      <c r="B172" s="58" t="s">
        <v>181</v>
      </c>
      <c r="C172" s="59" t="s">
        <v>49</v>
      </c>
      <c r="D172" s="60" t="s">
        <v>178</v>
      </c>
      <c r="E172" s="61">
        <v>46.9</v>
      </c>
      <c r="F172" s="57"/>
      <c r="G172" s="89">
        <f t="shared" si="14"/>
        <v>0</v>
      </c>
    </row>
    <row r="173" spans="1:7" x14ac:dyDescent="0.25">
      <c r="A173" s="47"/>
      <c r="B173" s="58" t="s">
        <v>182</v>
      </c>
      <c r="C173" s="59" t="s">
        <v>49</v>
      </c>
      <c r="D173" s="60" t="s">
        <v>178</v>
      </c>
      <c r="E173" s="61">
        <v>18.920000000000002</v>
      </c>
      <c r="F173" s="57"/>
      <c r="G173" s="89">
        <f t="shared" si="14"/>
        <v>0</v>
      </c>
    </row>
    <row r="174" spans="1:7" x14ac:dyDescent="0.25">
      <c r="A174" s="47"/>
      <c r="B174" s="58" t="s">
        <v>183</v>
      </c>
      <c r="C174" s="59" t="s">
        <v>49</v>
      </c>
      <c r="D174" s="60" t="s">
        <v>178</v>
      </c>
      <c r="E174" s="61">
        <v>42.25</v>
      </c>
      <c r="F174" s="57"/>
      <c r="G174" s="89">
        <f t="shared" si="14"/>
        <v>0</v>
      </c>
    </row>
    <row r="175" spans="1:7" x14ac:dyDescent="0.25">
      <c r="A175" s="47"/>
      <c r="B175" s="58" t="s">
        <v>184</v>
      </c>
      <c r="C175" s="59" t="s">
        <v>49</v>
      </c>
      <c r="D175" s="60" t="s">
        <v>178</v>
      </c>
      <c r="E175" s="61">
        <v>23.5</v>
      </c>
      <c r="F175" s="57"/>
      <c r="G175" s="89">
        <f t="shared" si="14"/>
        <v>0</v>
      </c>
    </row>
    <row r="176" spans="1:7" ht="15.75" thickBot="1" x14ac:dyDescent="0.3">
      <c r="A176" s="46"/>
      <c r="B176" s="58" t="s">
        <v>185</v>
      </c>
      <c r="C176" s="59" t="s">
        <v>49</v>
      </c>
      <c r="D176" s="60" t="s">
        <v>178</v>
      </c>
      <c r="E176" s="61">
        <v>21.35</v>
      </c>
      <c r="F176" s="57"/>
      <c r="G176" s="89">
        <f t="shared" si="14"/>
        <v>0</v>
      </c>
    </row>
    <row r="177" spans="1:7" ht="15.75" thickBot="1" x14ac:dyDescent="0.3">
      <c r="A177" s="47"/>
      <c r="B177" s="139" t="s">
        <v>186</v>
      </c>
      <c r="C177" s="140"/>
      <c r="D177" s="140"/>
      <c r="E177" s="140"/>
      <c r="F177" s="140"/>
      <c r="G177" s="141"/>
    </row>
    <row r="178" spans="1:7" x14ac:dyDescent="0.25">
      <c r="A178" s="47"/>
      <c r="B178" s="98" t="s">
        <v>187</v>
      </c>
      <c r="C178" s="99" t="s">
        <v>49</v>
      </c>
      <c r="D178" s="100" t="s">
        <v>141</v>
      </c>
      <c r="E178" s="101">
        <v>22.05</v>
      </c>
      <c r="F178" s="102"/>
      <c r="G178" s="92">
        <f>E178*F178</f>
        <v>0</v>
      </c>
    </row>
    <row r="179" spans="1:7" x14ac:dyDescent="0.25">
      <c r="A179" s="47"/>
      <c r="B179" s="58" t="s">
        <v>188</v>
      </c>
      <c r="C179" s="59" t="s">
        <v>49</v>
      </c>
      <c r="D179" s="60" t="s">
        <v>141</v>
      </c>
      <c r="E179" s="61">
        <v>22.05</v>
      </c>
      <c r="F179" s="57"/>
      <c r="G179" s="89">
        <f>E179*F179</f>
        <v>0</v>
      </c>
    </row>
    <row r="180" spans="1:7" x14ac:dyDescent="0.25">
      <c r="A180" s="21"/>
      <c r="B180" s="58" t="s">
        <v>189</v>
      </c>
      <c r="C180" s="59" t="s">
        <v>49</v>
      </c>
      <c r="D180" s="60" t="s">
        <v>141</v>
      </c>
      <c r="E180" s="61">
        <v>26.59</v>
      </c>
      <c r="F180" s="57"/>
      <c r="G180" s="89">
        <f t="shared" ref="G180:G182" si="15">E180*F180</f>
        <v>0</v>
      </c>
    </row>
    <row r="181" spans="1:7" x14ac:dyDescent="0.25">
      <c r="A181" s="16"/>
      <c r="B181" s="58" t="s">
        <v>190</v>
      </c>
      <c r="C181" s="59" t="s">
        <v>49</v>
      </c>
      <c r="D181" s="60" t="s">
        <v>141</v>
      </c>
      <c r="E181" s="61">
        <v>26.59</v>
      </c>
      <c r="F181" s="57"/>
      <c r="G181" s="89">
        <f t="shared" si="15"/>
        <v>0</v>
      </c>
    </row>
    <row r="182" spans="1:7" ht="15.75" thickBot="1" x14ac:dyDescent="0.3">
      <c r="A182" s="46"/>
      <c r="B182" s="103" t="s">
        <v>191</v>
      </c>
      <c r="C182" s="104" t="s">
        <v>49</v>
      </c>
      <c r="D182" s="105" t="s">
        <v>141</v>
      </c>
      <c r="E182" s="106">
        <v>26.59</v>
      </c>
      <c r="F182" s="107"/>
      <c r="G182" s="108">
        <f t="shared" si="15"/>
        <v>0</v>
      </c>
    </row>
    <row r="183" spans="1:7" ht="15.75" thickBot="1" x14ac:dyDescent="0.3">
      <c r="A183" s="47"/>
      <c r="B183" s="154" t="s">
        <v>192</v>
      </c>
      <c r="C183" s="155"/>
      <c r="D183" s="155"/>
      <c r="E183" s="155"/>
      <c r="F183" s="155"/>
      <c r="G183" s="156"/>
    </row>
    <row r="184" spans="1:7" x14ac:dyDescent="0.25">
      <c r="A184" s="47"/>
      <c r="B184" s="98" t="s">
        <v>193</v>
      </c>
      <c r="C184" s="99" t="s">
        <v>49</v>
      </c>
      <c r="D184" s="100" t="s">
        <v>81</v>
      </c>
      <c r="E184" s="101">
        <v>135.25</v>
      </c>
      <c r="F184" s="102"/>
      <c r="G184" s="92">
        <f>E184*F184</f>
        <v>0</v>
      </c>
    </row>
    <row r="185" spans="1:7" x14ac:dyDescent="0.25">
      <c r="A185" s="47"/>
      <c r="B185" s="62" t="s">
        <v>194</v>
      </c>
      <c r="C185" s="63" t="s">
        <v>49</v>
      </c>
      <c r="D185" s="64" t="s">
        <v>81</v>
      </c>
      <c r="E185" s="65">
        <v>104.3</v>
      </c>
      <c r="F185" s="52"/>
      <c r="G185" s="93">
        <f>E185*F185</f>
        <v>0</v>
      </c>
    </row>
    <row r="186" spans="1:7" x14ac:dyDescent="0.25">
      <c r="A186" s="47"/>
      <c r="B186" s="58" t="s">
        <v>195</v>
      </c>
      <c r="C186" s="59" t="s">
        <v>49</v>
      </c>
      <c r="D186" s="60" t="s">
        <v>81</v>
      </c>
      <c r="E186" s="61">
        <v>118.3</v>
      </c>
      <c r="F186" s="52"/>
      <c r="G186" s="89">
        <f t="shared" ref="G186:G188" si="16">E186*F186</f>
        <v>0</v>
      </c>
    </row>
    <row r="187" spans="1:7" x14ac:dyDescent="0.25">
      <c r="A187" s="47"/>
      <c r="B187" s="58" t="s">
        <v>196</v>
      </c>
      <c r="C187" s="59" t="s">
        <v>49</v>
      </c>
      <c r="D187" s="60" t="s">
        <v>81</v>
      </c>
      <c r="E187" s="61">
        <v>129.27000000000001</v>
      </c>
      <c r="F187" s="52"/>
      <c r="G187" s="89">
        <f t="shared" si="16"/>
        <v>0</v>
      </c>
    </row>
    <row r="188" spans="1:7" x14ac:dyDescent="0.25">
      <c r="A188" s="47"/>
      <c r="B188" s="58" t="s">
        <v>197</v>
      </c>
      <c r="C188" s="59" t="s">
        <v>49</v>
      </c>
      <c r="D188" s="60" t="s">
        <v>81</v>
      </c>
      <c r="E188" s="61">
        <v>701.25</v>
      </c>
      <c r="F188" s="52"/>
      <c r="G188" s="89">
        <f t="shared" si="16"/>
        <v>0</v>
      </c>
    </row>
    <row r="189" spans="1:7" x14ac:dyDescent="0.25">
      <c r="A189" s="47"/>
      <c r="B189" s="58" t="s">
        <v>198</v>
      </c>
      <c r="C189" s="59" t="s">
        <v>49</v>
      </c>
      <c r="D189" s="60" t="s">
        <v>199</v>
      </c>
      <c r="E189" s="61">
        <v>144.9</v>
      </c>
      <c r="F189" s="52"/>
      <c r="G189" s="89">
        <f>E189*F189</f>
        <v>0</v>
      </c>
    </row>
    <row r="190" spans="1:7" x14ac:dyDescent="0.25">
      <c r="A190" s="47"/>
      <c r="B190" s="58" t="s">
        <v>200</v>
      </c>
      <c r="C190" s="59" t="s">
        <v>49</v>
      </c>
      <c r="D190" s="60" t="s">
        <v>199</v>
      </c>
      <c r="E190" s="61">
        <v>34.5</v>
      </c>
      <c r="F190" s="52"/>
      <c r="G190" s="89">
        <f t="shared" ref="G190:G205" si="17">E190*F190</f>
        <v>0</v>
      </c>
    </row>
    <row r="191" spans="1:7" x14ac:dyDescent="0.25">
      <c r="A191" s="47"/>
      <c r="B191" s="58" t="s">
        <v>201</v>
      </c>
      <c r="C191" s="59" t="s">
        <v>49</v>
      </c>
      <c r="D191" s="60" t="s">
        <v>199</v>
      </c>
      <c r="E191" s="61">
        <v>98.5</v>
      </c>
      <c r="F191" s="52"/>
      <c r="G191" s="89">
        <f t="shared" si="17"/>
        <v>0</v>
      </c>
    </row>
    <row r="192" spans="1:7" x14ac:dyDescent="0.25">
      <c r="A192" s="47"/>
      <c r="B192" s="58" t="s">
        <v>202</v>
      </c>
      <c r="C192" s="59" t="s">
        <v>49</v>
      </c>
      <c r="D192" s="60" t="s">
        <v>199</v>
      </c>
      <c r="E192" s="61">
        <v>68.599999999999994</v>
      </c>
      <c r="F192" s="52"/>
      <c r="G192" s="89">
        <f t="shared" si="17"/>
        <v>0</v>
      </c>
    </row>
    <row r="193" spans="1:7" x14ac:dyDescent="0.25">
      <c r="A193" s="47"/>
      <c r="B193" s="58" t="s">
        <v>203</v>
      </c>
      <c r="C193" s="59" t="s">
        <v>49</v>
      </c>
      <c r="D193" s="60" t="s">
        <v>204</v>
      </c>
      <c r="E193" s="61">
        <v>355.25</v>
      </c>
      <c r="F193" s="52"/>
      <c r="G193" s="89">
        <f t="shared" si="17"/>
        <v>0</v>
      </c>
    </row>
    <row r="194" spans="1:7" x14ac:dyDescent="0.25">
      <c r="A194" s="47"/>
      <c r="B194" s="58" t="s">
        <v>205</v>
      </c>
      <c r="C194" s="59" t="s">
        <v>49</v>
      </c>
      <c r="D194" s="60" t="s">
        <v>204</v>
      </c>
      <c r="E194" s="61">
        <v>298.2</v>
      </c>
      <c r="F194" s="52"/>
      <c r="G194" s="89">
        <f t="shared" si="17"/>
        <v>0</v>
      </c>
    </row>
    <row r="195" spans="1:7" x14ac:dyDescent="0.25">
      <c r="A195" s="47"/>
      <c r="B195" s="58" t="s">
        <v>206</v>
      </c>
      <c r="C195" s="59" t="s">
        <v>49</v>
      </c>
      <c r="D195" s="60" t="s">
        <v>204</v>
      </c>
      <c r="E195" s="61">
        <v>36.869999999999997</v>
      </c>
      <c r="F195" s="52"/>
      <c r="G195" s="89">
        <f t="shared" si="17"/>
        <v>0</v>
      </c>
    </row>
    <row r="196" spans="1:7" x14ac:dyDescent="0.25">
      <c r="A196" s="47"/>
      <c r="B196" s="58" t="s">
        <v>207</v>
      </c>
      <c r="C196" s="59" t="s">
        <v>49</v>
      </c>
      <c r="D196" s="60" t="s">
        <v>204</v>
      </c>
      <c r="E196" s="61">
        <v>1405</v>
      </c>
      <c r="F196" s="52"/>
      <c r="G196" s="89">
        <f t="shared" si="17"/>
        <v>0</v>
      </c>
    </row>
    <row r="197" spans="1:7" ht="15.75" thickBot="1" x14ac:dyDescent="0.3">
      <c r="A197" s="47"/>
      <c r="B197" s="72" t="s">
        <v>208</v>
      </c>
      <c r="C197" s="73" t="s">
        <v>49</v>
      </c>
      <c r="D197" s="74" t="s">
        <v>204</v>
      </c>
      <c r="E197" s="75">
        <v>75.5</v>
      </c>
      <c r="F197" s="109"/>
      <c r="G197" s="88">
        <f t="shared" si="17"/>
        <v>0</v>
      </c>
    </row>
    <row r="198" spans="1:7" ht="15.75" thickBot="1" x14ac:dyDescent="0.3">
      <c r="A198" s="47"/>
      <c r="B198" s="154" t="s">
        <v>192</v>
      </c>
      <c r="C198" s="155"/>
      <c r="D198" s="155"/>
      <c r="E198" s="155"/>
      <c r="F198" s="155"/>
      <c r="G198" s="156"/>
    </row>
    <row r="199" spans="1:7" x14ac:dyDescent="0.25">
      <c r="A199" s="47"/>
      <c r="B199" s="58" t="s">
        <v>209</v>
      </c>
      <c r="C199" s="59" t="s">
        <v>49</v>
      </c>
      <c r="D199" s="60" t="s">
        <v>204</v>
      </c>
      <c r="E199" s="61">
        <v>59.62</v>
      </c>
      <c r="F199" s="52"/>
      <c r="G199" s="89">
        <f t="shared" si="17"/>
        <v>0</v>
      </c>
    </row>
    <row r="200" spans="1:7" x14ac:dyDescent="0.25">
      <c r="A200" s="47"/>
      <c r="B200" s="58" t="s">
        <v>210</v>
      </c>
      <c r="C200" s="59" t="s">
        <v>49</v>
      </c>
      <c r="D200" s="60" t="s">
        <v>204</v>
      </c>
      <c r="E200" s="61">
        <v>129.27000000000001</v>
      </c>
      <c r="F200" s="52"/>
      <c r="G200" s="89">
        <f t="shared" si="17"/>
        <v>0</v>
      </c>
    </row>
    <row r="201" spans="1:7" x14ac:dyDescent="0.25">
      <c r="A201" s="47"/>
      <c r="B201" s="58" t="s">
        <v>211</v>
      </c>
      <c r="C201" s="59" t="s">
        <v>49</v>
      </c>
      <c r="D201" s="60" t="s">
        <v>204</v>
      </c>
      <c r="E201" s="61">
        <v>89.01</v>
      </c>
      <c r="F201" s="52"/>
      <c r="G201" s="89">
        <f t="shared" si="17"/>
        <v>0</v>
      </c>
    </row>
    <row r="202" spans="1:7" x14ac:dyDescent="0.25">
      <c r="A202" s="47"/>
      <c r="B202" s="58" t="s">
        <v>212</v>
      </c>
      <c r="C202" s="59" t="s">
        <v>49</v>
      </c>
      <c r="D202" s="60" t="s">
        <v>204</v>
      </c>
      <c r="E202" s="61">
        <v>350.45</v>
      </c>
      <c r="F202" s="52"/>
      <c r="G202" s="89">
        <f t="shared" si="17"/>
        <v>0</v>
      </c>
    </row>
    <row r="203" spans="1:7" x14ac:dyDescent="0.25">
      <c r="A203" s="47"/>
      <c r="B203" s="58" t="s">
        <v>213</v>
      </c>
      <c r="C203" s="59" t="s">
        <v>49</v>
      </c>
      <c r="D203" s="60" t="s">
        <v>204</v>
      </c>
      <c r="E203" s="61">
        <v>291.67</v>
      </c>
      <c r="F203" s="52"/>
      <c r="G203" s="89">
        <f t="shared" si="17"/>
        <v>0</v>
      </c>
    </row>
    <row r="204" spans="1:7" x14ac:dyDescent="0.25">
      <c r="A204" s="16"/>
      <c r="B204" s="58" t="s">
        <v>214</v>
      </c>
      <c r="C204" s="59" t="s">
        <v>49</v>
      </c>
      <c r="D204" s="60" t="s">
        <v>204</v>
      </c>
      <c r="E204" s="61">
        <v>396.9</v>
      </c>
      <c r="F204" s="52"/>
      <c r="G204" s="89">
        <f t="shared" si="17"/>
        <v>0</v>
      </c>
    </row>
    <row r="205" spans="1:7" ht="15.75" thickBot="1" x14ac:dyDescent="0.3">
      <c r="A205" s="21"/>
      <c r="B205" s="58" t="s">
        <v>215</v>
      </c>
      <c r="C205" s="59" t="s">
        <v>49</v>
      </c>
      <c r="D205" s="60" t="s">
        <v>216</v>
      </c>
      <c r="E205" s="61">
        <v>98.35</v>
      </c>
      <c r="F205" s="52"/>
      <c r="G205" s="89">
        <f t="shared" si="17"/>
        <v>0</v>
      </c>
    </row>
    <row r="206" spans="1:7" ht="15.75" thickBot="1" x14ac:dyDescent="0.3">
      <c r="A206" s="21"/>
      <c r="B206" s="145" t="s">
        <v>274</v>
      </c>
      <c r="C206" s="146"/>
      <c r="D206" s="146"/>
      <c r="E206" s="146"/>
      <c r="F206" s="146"/>
      <c r="G206" s="147"/>
    </row>
    <row r="207" spans="1:7" x14ac:dyDescent="0.25">
      <c r="A207" s="21"/>
      <c r="B207" s="110" t="s">
        <v>217</v>
      </c>
      <c r="C207" s="111"/>
      <c r="D207" s="112"/>
      <c r="E207" s="42">
        <v>26</v>
      </c>
      <c r="F207" s="43"/>
      <c r="G207" s="92">
        <f t="shared" si="13"/>
        <v>0</v>
      </c>
    </row>
    <row r="208" spans="1:7" x14ac:dyDescent="0.25">
      <c r="A208" s="21"/>
      <c r="B208" s="77" t="s">
        <v>218</v>
      </c>
      <c r="C208" s="78"/>
      <c r="D208" s="79"/>
      <c r="E208" s="26">
        <v>31</v>
      </c>
      <c r="F208" s="34"/>
      <c r="G208" s="89">
        <f t="shared" si="13"/>
        <v>0</v>
      </c>
    </row>
    <row r="209" spans="1:7" x14ac:dyDescent="0.25">
      <c r="A209" s="21"/>
      <c r="B209" s="77" t="s">
        <v>219</v>
      </c>
      <c r="C209" s="78"/>
      <c r="D209" s="79"/>
      <c r="E209" s="26">
        <v>56.78</v>
      </c>
      <c r="F209" s="34"/>
      <c r="G209" s="89">
        <f t="shared" si="13"/>
        <v>0</v>
      </c>
    </row>
    <row r="210" spans="1:7" x14ac:dyDescent="0.25">
      <c r="A210" s="21"/>
      <c r="B210" s="77" t="s">
        <v>220</v>
      </c>
      <c r="C210" s="78"/>
      <c r="D210" s="79"/>
      <c r="E210" s="26">
        <v>37</v>
      </c>
      <c r="F210" s="34"/>
      <c r="G210" s="89">
        <f t="shared" si="13"/>
        <v>0</v>
      </c>
    </row>
    <row r="211" spans="1:7" x14ac:dyDescent="0.25">
      <c r="A211" s="21"/>
      <c r="B211" s="77" t="s">
        <v>221</v>
      </c>
      <c r="C211" s="78"/>
      <c r="D211" s="79"/>
      <c r="E211" s="26">
        <v>18.95</v>
      </c>
      <c r="F211" s="34"/>
      <c r="G211" s="89">
        <f t="shared" si="13"/>
        <v>0</v>
      </c>
    </row>
    <row r="212" spans="1:7" x14ac:dyDescent="0.25">
      <c r="A212" s="21"/>
      <c r="B212" s="77" t="s">
        <v>222</v>
      </c>
      <c r="C212" s="78"/>
      <c r="D212" s="79"/>
      <c r="E212" s="26">
        <v>23.5</v>
      </c>
      <c r="F212" s="34"/>
      <c r="G212" s="89">
        <f t="shared" si="13"/>
        <v>0</v>
      </c>
    </row>
    <row r="213" spans="1:7" x14ac:dyDescent="0.25">
      <c r="A213" s="21"/>
      <c r="B213" s="77" t="s">
        <v>223</v>
      </c>
      <c r="C213" s="78"/>
      <c r="D213" s="79"/>
      <c r="E213" s="26">
        <v>18.25</v>
      </c>
      <c r="F213" s="34"/>
      <c r="G213" s="89">
        <f>E213*F213</f>
        <v>0</v>
      </c>
    </row>
    <row r="214" spans="1:7" x14ac:dyDescent="0.25">
      <c r="A214" s="21"/>
      <c r="B214" s="77" t="s">
        <v>224</v>
      </c>
      <c r="C214" s="78"/>
      <c r="D214" s="79"/>
      <c r="E214" s="26">
        <v>18.25</v>
      </c>
      <c r="F214" s="34"/>
      <c r="G214" s="89">
        <f t="shared" ref="G214:G235" si="18">E214*F214</f>
        <v>0</v>
      </c>
    </row>
    <row r="215" spans="1:7" x14ac:dyDescent="0.25">
      <c r="A215" s="21"/>
      <c r="B215" s="77" t="s">
        <v>225</v>
      </c>
      <c r="C215" s="78"/>
      <c r="D215" s="79"/>
      <c r="E215" s="26">
        <v>21.45</v>
      </c>
      <c r="F215" s="34"/>
      <c r="G215" s="89">
        <f>E215*F215</f>
        <v>0</v>
      </c>
    </row>
    <row r="216" spans="1:7" x14ac:dyDescent="0.25">
      <c r="A216" s="21"/>
      <c r="B216" s="77" t="s">
        <v>226</v>
      </c>
      <c r="C216" s="78"/>
      <c r="D216" s="79"/>
      <c r="E216" s="26">
        <v>24.5</v>
      </c>
      <c r="F216" s="34"/>
      <c r="G216" s="89">
        <f t="shared" si="18"/>
        <v>0</v>
      </c>
    </row>
    <row r="217" spans="1:7" x14ac:dyDescent="0.25">
      <c r="A217" s="21"/>
      <c r="B217" s="77" t="s">
        <v>227</v>
      </c>
      <c r="C217" s="78"/>
      <c r="D217" s="79"/>
      <c r="E217" s="26">
        <v>24.65</v>
      </c>
      <c r="F217" s="34"/>
      <c r="G217" s="89">
        <f t="shared" si="18"/>
        <v>0</v>
      </c>
    </row>
    <row r="218" spans="1:7" x14ac:dyDescent="0.25">
      <c r="A218" s="21"/>
      <c r="B218" s="77" t="s">
        <v>228</v>
      </c>
      <c r="C218" s="78"/>
      <c r="D218" s="79"/>
      <c r="E218" s="26">
        <v>24</v>
      </c>
      <c r="F218" s="34"/>
      <c r="G218" s="89">
        <f t="shared" si="18"/>
        <v>0</v>
      </c>
    </row>
    <row r="219" spans="1:7" x14ac:dyDescent="0.25">
      <c r="A219" s="21"/>
      <c r="B219" s="77" t="s">
        <v>229</v>
      </c>
      <c r="C219" s="78"/>
      <c r="D219" s="79"/>
      <c r="E219" s="26">
        <v>16.25</v>
      </c>
      <c r="F219" s="34"/>
      <c r="G219" s="89">
        <f t="shared" si="18"/>
        <v>0</v>
      </c>
    </row>
    <row r="220" spans="1:7" x14ac:dyDescent="0.25">
      <c r="A220" s="21"/>
      <c r="B220" s="77" t="s">
        <v>230</v>
      </c>
      <c r="C220" s="78"/>
      <c r="D220" s="79"/>
      <c r="E220" s="26">
        <v>16.25</v>
      </c>
      <c r="F220" s="34"/>
      <c r="G220" s="89">
        <f t="shared" si="18"/>
        <v>0</v>
      </c>
    </row>
    <row r="221" spans="1:7" x14ac:dyDescent="0.25">
      <c r="A221" s="21"/>
      <c r="B221" s="77" t="s">
        <v>231</v>
      </c>
      <c r="C221" s="78"/>
      <c r="D221" s="79"/>
      <c r="E221" s="26">
        <v>16.25</v>
      </c>
      <c r="F221" s="34"/>
      <c r="G221" s="89">
        <f t="shared" si="18"/>
        <v>0</v>
      </c>
    </row>
    <row r="222" spans="1:7" x14ac:dyDescent="0.25">
      <c r="A222" s="21"/>
      <c r="B222" s="77" t="s">
        <v>232</v>
      </c>
      <c r="C222" s="78"/>
      <c r="D222" s="79"/>
      <c r="E222" s="26">
        <v>19.95</v>
      </c>
      <c r="F222" s="34"/>
      <c r="G222" s="89">
        <f t="shared" si="18"/>
        <v>0</v>
      </c>
    </row>
    <row r="223" spans="1:7" x14ac:dyDescent="0.25">
      <c r="A223" s="21"/>
      <c r="B223" s="77" t="s">
        <v>233</v>
      </c>
      <c r="C223" s="78"/>
      <c r="D223" s="79"/>
      <c r="E223" s="26">
        <v>23</v>
      </c>
      <c r="F223" s="34"/>
      <c r="G223" s="89">
        <f t="shared" si="18"/>
        <v>0</v>
      </c>
    </row>
    <row r="224" spans="1:7" x14ac:dyDescent="0.25">
      <c r="A224" s="21"/>
      <c r="B224" s="77" t="s">
        <v>234</v>
      </c>
      <c r="C224" s="78"/>
      <c r="D224" s="79"/>
      <c r="E224" s="26">
        <v>45</v>
      </c>
      <c r="F224" s="34"/>
      <c r="G224" s="89">
        <f t="shared" si="18"/>
        <v>0</v>
      </c>
    </row>
    <row r="225" spans="1:7" x14ac:dyDescent="0.25">
      <c r="A225" s="21"/>
      <c r="B225" s="77" t="s">
        <v>235</v>
      </c>
      <c r="C225" s="78"/>
      <c r="D225" s="79"/>
      <c r="E225" s="26">
        <v>22</v>
      </c>
      <c r="F225" s="34"/>
      <c r="G225" s="89">
        <f t="shared" si="18"/>
        <v>0</v>
      </c>
    </row>
    <row r="226" spans="1:7" x14ac:dyDescent="0.25">
      <c r="A226" s="21"/>
      <c r="B226" s="77" t="s">
        <v>236</v>
      </c>
      <c r="C226" s="78"/>
      <c r="D226" s="79"/>
      <c r="E226" s="26">
        <v>42.75</v>
      </c>
      <c r="F226" s="34"/>
      <c r="G226" s="89">
        <f t="shared" si="18"/>
        <v>0</v>
      </c>
    </row>
    <row r="227" spans="1:7" x14ac:dyDescent="0.25">
      <c r="A227" s="21"/>
      <c r="B227" s="77" t="s">
        <v>237</v>
      </c>
      <c r="C227" s="78"/>
      <c r="D227" s="79"/>
      <c r="E227" s="26">
        <v>47</v>
      </c>
      <c r="F227" s="34"/>
      <c r="G227" s="89">
        <f t="shared" si="18"/>
        <v>0</v>
      </c>
    </row>
    <row r="228" spans="1:7" x14ac:dyDescent="0.25">
      <c r="A228" s="21"/>
      <c r="B228" s="77" t="s">
        <v>238</v>
      </c>
      <c r="C228" s="78"/>
      <c r="D228" s="79"/>
      <c r="E228" s="26">
        <v>20.95</v>
      </c>
      <c r="F228" s="34"/>
      <c r="G228" s="89">
        <f t="shared" si="18"/>
        <v>0</v>
      </c>
    </row>
    <row r="229" spans="1:7" x14ac:dyDescent="0.25">
      <c r="A229" s="21"/>
      <c r="B229" s="77" t="s">
        <v>239</v>
      </c>
      <c r="C229" s="78"/>
      <c r="D229" s="79"/>
      <c r="E229" s="26">
        <v>38</v>
      </c>
      <c r="F229" s="34"/>
      <c r="G229" s="89">
        <f t="shared" si="18"/>
        <v>0</v>
      </c>
    </row>
    <row r="230" spans="1:7" x14ac:dyDescent="0.25">
      <c r="A230" s="21"/>
      <c r="B230" s="77" t="s">
        <v>240</v>
      </c>
      <c r="C230" s="78"/>
      <c r="D230" s="78"/>
      <c r="E230" s="26">
        <v>79.599999999999994</v>
      </c>
      <c r="F230" s="34"/>
      <c r="G230" s="89">
        <f t="shared" si="18"/>
        <v>0</v>
      </c>
    </row>
    <row r="231" spans="1:7" x14ac:dyDescent="0.25">
      <c r="A231" s="21"/>
      <c r="B231" s="77" t="s">
        <v>241</v>
      </c>
      <c r="C231" s="78"/>
      <c r="D231" s="79"/>
      <c r="E231" s="26">
        <v>79</v>
      </c>
      <c r="F231" s="34"/>
      <c r="G231" s="89">
        <f t="shared" si="18"/>
        <v>0</v>
      </c>
    </row>
    <row r="232" spans="1:7" x14ac:dyDescent="0.25">
      <c r="A232" s="21"/>
      <c r="B232" s="77" t="s">
        <v>242</v>
      </c>
      <c r="C232" s="78"/>
      <c r="D232" s="79"/>
      <c r="E232" s="26">
        <v>79</v>
      </c>
      <c r="F232" s="34"/>
      <c r="G232" s="89">
        <f t="shared" si="18"/>
        <v>0</v>
      </c>
    </row>
    <row r="233" spans="1:7" x14ac:dyDescent="0.25">
      <c r="A233" s="21"/>
      <c r="B233" s="77" t="s">
        <v>243</v>
      </c>
      <c r="C233" s="78"/>
      <c r="D233" s="79"/>
      <c r="E233" s="26">
        <v>79</v>
      </c>
      <c r="F233" s="34"/>
      <c r="G233" s="89">
        <f t="shared" si="18"/>
        <v>0</v>
      </c>
    </row>
    <row r="234" spans="1:7" x14ac:dyDescent="0.25">
      <c r="A234" s="21"/>
      <c r="B234" s="77" t="s">
        <v>244</v>
      </c>
      <c r="C234" s="78"/>
      <c r="D234" s="79"/>
      <c r="E234" s="26">
        <v>31</v>
      </c>
      <c r="F234" s="34"/>
      <c r="G234" s="89">
        <f t="shared" si="18"/>
        <v>0</v>
      </c>
    </row>
    <row r="235" spans="1:7" x14ac:dyDescent="0.25">
      <c r="A235" s="21"/>
      <c r="B235" s="77" t="s">
        <v>245</v>
      </c>
      <c r="C235" s="78"/>
      <c r="D235" s="79"/>
      <c r="E235" s="26">
        <v>31</v>
      </c>
      <c r="F235" s="34"/>
      <c r="G235" s="89">
        <f t="shared" si="18"/>
        <v>0</v>
      </c>
    </row>
    <row r="236" spans="1:7" x14ac:dyDescent="0.25">
      <c r="A236" s="21"/>
      <c r="B236" s="77" t="s">
        <v>246</v>
      </c>
      <c r="C236" s="78"/>
      <c r="D236" s="79"/>
      <c r="E236" s="26">
        <v>37.26</v>
      </c>
      <c r="F236" s="34"/>
      <c r="G236" s="89">
        <f>E236*F236</f>
        <v>0</v>
      </c>
    </row>
    <row r="237" spans="1:7" x14ac:dyDescent="0.25">
      <c r="A237" s="21"/>
      <c r="B237" s="77" t="s">
        <v>247</v>
      </c>
      <c r="C237" s="78"/>
      <c r="D237" s="79"/>
      <c r="E237" s="26">
        <v>59.69</v>
      </c>
      <c r="F237" s="34"/>
      <c r="G237" s="89">
        <f>E237*F237</f>
        <v>0</v>
      </c>
    </row>
    <row r="238" spans="1:7" x14ac:dyDescent="0.25">
      <c r="A238" s="21"/>
      <c r="B238" s="77" t="s">
        <v>248</v>
      </c>
      <c r="C238" s="78"/>
      <c r="D238" s="79"/>
      <c r="E238" s="26">
        <v>39.200000000000003</v>
      </c>
      <c r="F238" s="34"/>
      <c r="G238" s="89">
        <f>E238*F238</f>
        <v>0</v>
      </c>
    </row>
    <row r="239" spans="1:7" x14ac:dyDescent="0.25">
      <c r="A239" s="21"/>
      <c r="B239" s="77" t="s">
        <v>249</v>
      </c>
      <c r="C239" s="78"/>
      <c r="D239" s="79"/>
      <c r="E239" s="26">
        <v>60.45</v>
      </c>
      <c r="F239" s="34"/>
      <c r="G239" s="89">
        <f>E239*F239</f>
        <v>0</v>
      </c>
    </row>
    <row r="240" spans="1:7" x14ac:dyDescent="0.25">
      <c r="A240" s="21"/>
      <c r="B240" s="77" t="s">
        <v>250</v>
      </c>
      <c r="C240" s="78"/>
      <c r="D240" s="79"/>
      <c r="E240" s="26">
        <v>29.95</v>
      </c>
      <c r="F240" s="34"/>
      <c r="G240" s="89">
        <f t="shared" ref="G240:G247" si="19">E240*F240</f>
        <v>0</v>
      </c>
    </row>
    <row r="241" spans="1:7" x14ac:dyDescent="0.25">
      <c r="A241" s="21"/>
      <c r="B241" s="77" t="s">
        <v>251</v>
      </c>
      <c r="C241" s="78"/>
      <c r="D241" s="79"/>
      <c r="E241" s="26">
        <v>29.95</v>
      </c>
      <c r="F241" s="34"/>
      <c r="G241" s="89">
        <f t="shared" si="19"/>
        <v>0</v>
      </c>
    </row>
    <row r="242" spans="1:7" x14ac:dyDescent="0.25">
      <c r="A242" s="21"/>
      <c r="B242" s="77" t="s">
        <v>252</v>
      </c>
      <c r="C242" s="78"/>
      <c r="D242" s="79"/>
      <c r="E242" s="26">
        <v>42.35</v>
      </c>
      <c r="F242" s="34"/>
      <c r="G242" s="89">
        <f t="shared" si="19"/>
        <v>0</v>
      </c>
    </row>
    <row r="243" spans="1:7" x14ac:dyDescent="0.25">
      <c r="A243" s="21"/>
      <c r="B243" s="77" t="s">
        <v>253</v>
      </c>
      <c r="C243" s="78"/>
      <c r="D243" s="79"/>
      <c r="E243" s="26">
        <v>38</v>
      </c>
      <c r="F243" s="34"/>
      <c r="G243" s="89">
        <f t="shared" si="19"/>
        <v>0</v>
      </c>
    </row>
    <row r="244" spans="1:7" x14ac:dyDescent="0.25">
      <c r="A244" s="21"/>
      <c r="B244" s="77" t="s">
        <v>254</v>
      </c>
      <c r="C244" s="78"/>
      <c r="D244" s="79"/>
      <c r="E244" s="26">
        <v>45</v>
      </c>
      <c r="F244" s="34"/>
      <c r="G244" s="89">
        <f t="shared" si="19"/>
        <v>0</v>
      </c>
    </row>
    <row r="245" spans="1:7" x14ac:dyDescent="0.25">
      <c r="A245" s="21"/>
      <c r="B245" s="77" t="s">
        <v>255</v>
      </c>
      <c r="C245" s="78"/>
      <c r="D245" s="79"/>
      <c r="E245" s="26">
        <v>40.85</v>
      </c>
      <c r="F245" s="34"/>
      <c r="G245" s="89">
        <f t="shared" si="19"/>
        <v>0</v>
      </c>
    </row>
    <row r="246" spans="1:7" x14ac:dyDescent="0.25">
      <c r="A246" s="1"/>
      <c r="B246" s="77" t="s">
        <v>256</v>
      </c>
      <c r="C246" s="78"/>
      <c r="D246" s="79"/>
      <c r="E246" s="26">
        <v>48.25</v>
      </c>
      <c r="F246" s="34"/>
      <c r="G246" s="89">
        <f t="shared" si="19"/>
        <v>0</v>
      </c>
    </row>
    <row r="247" spans="1:7" ht="15.75" thickBot="1" x14ac:dyDescent="0.3">
      <c r="A247" s="1"/>
      <c r="B247" s="113" t="s">
        <v>257</v>
      </c>
      <c r="C247" s="114"/>
      <c r="D247" s="115"/>
      <c r="E247" s="23">
        <v>69</v>
      </c>
      <c r="F247" s="45"/>
      <c r="G247" s="88">
        <f t="shared" si="19"/>
        <v>0</v>
      </c>
    </row>
    <row r="248" spans="1:7" ht="15.75" thickBot="1" x14ac:dyDescent="0.3">
      <c r="A248" s="1"/>
      <c r="B248" s="171" t="s">
        <v>276</v>
      </c>
      <c r="C248" s="172"/>
      <c r="D248" s="172"/>
      <c r="E248" s="172"/>
      <c r="F248" s="172"/>
      <c r="G248" s="173"/>
    </row>
    <row r="249" spans="1:7" ht="32.1" customHeight="1" thickBot="1" x14ac:dyDescent="0.3">
      <c r="A249" s="1"/>
      <c r="B249" s="174" t="s">
        <v>275</v>
      </c>
      <c r="C249" s="175"/>
      <c r="D249" s="175"/>
      <c r="E249" s="175"/>
      <c r="F249" s="175"/>
      <c r="G249" s="176"/>
    </row>
    <row r="250" spans="1:7" ht="15" customHeight="1" x14ac:dyDescent="0.25">
      <c r="A250" s="1"/>
      <c r="B250" s="177" t="s">
        <v>258</v>
      </c>
      <c r="C250" s="178"/>
      <c r="D250" s="179"/>
      <c r="E250" s="180">
        <v>17</v>
      </c>
      <c r="F250" s="80"/>
      <c r="G250" s="181">
        <f>E250*F250</f>
        <v>0</v>
      </c>
    </row>
    <row r="251" spans="1:7" ht="15" customHeight="1" x14ac:dyDescent="0.25">
      <c r="A251" s="1"/>
      <c r="B251" s="182" t="s">
        <v>259</v>
      </c>
      <c r="C251" s="168" t="s">
        <v>260</v>
      </c>
      <c r="D251" s="169"/>
      <c r="E251" s="170"/>
      <c r="F251" s="81"/>
      <c r="G251" s="183"/>
    </row>
    <row r="252" spans="1:7" ht="15" customHeight="1" x14ac:dyDescent="0.25">
      <c r="A252" s="1"/>
      <c r="B252" s="182" t="s">
        <v>261</v>
      </c>
      <c r="C252" s="168" t="s">
        <v>260</v>
      </c>
      <c r="D252" s="169"/>
      <c r="E252" s="170"/>
      <c r="F252" s="81"/>
      <c r="G252" s="183"/>
    </row>
    <row r="253" spans="1:7" ht="15" customHeight="1" x14ac:dyDescent="0.25">
      <c r="A253" s="1"/>
      <c r="B253" s="182" t="s">
        <v>262</v>
      </c>
      <c r="C253" s="168" t="s">
        <v>260</v>
      </c>
      <c r="D253" s="169"/>
      <c r="E253" s="170"/>
      <c r="F253" s="81"/>
      <c r="G253" s="183"/>
    </row>
    <row r="254" spans="1:7" ht="15" customHeight="1" x14ac:dyDescent="0.25">
      <c r="A254" s="1"/>
      <c r="B254" s="182" t="s">
        <v>263</v>
      </c>
      <c r="C254" s="168" t="s">
        <v>260</v>
      </c>
      <c r="D254" s="169"/>
      <c r="E254" s="170"/>
      <c r="F254" s="81"/>
      <c r="G254" s="183"/>
    </row>
    <row r="255" spans="1:7" ht="15" customHeight="1" x14ac:dyDescent="0.25">
      <c r="A255" s="1"/>
      <c r="B255" s="182" t="s">
        <v>264</v>
      </c>
      <c r="C255" s="168" t="s">
        <v>260</v>
      </c>
      <c r="D255" s="169"/>
      <c r="E255" s="170"/>
      <c r="F255" s="81"/>
      <c r="G255" s="183"/>
    </row>
    <row r="256" spans="1:7" ht="15" customHeight="1" x14ac:dyDescent="0.25">
      <c r="A256" s="1"/>
      <c r="B256" s="182" t="s">
        <v>265</v>
      </c>
      <c r="C256" s="168" t="s">
        <v>260</v>
      </c>
      <c r="D256" s="169"/>
      <c r="E256" s="170"/>
      <c r="F256" s="81"/>
      <c r="G256" s="183"/>
    </row>
    <row r="257" spans="1:7" ht="15" customHeight="1" x14ac:dyDescent="0.25">
      <c r="A257" s="16"/>
      <c r="B257" s="182" t="s">
        <v>266</v>
      </c>
      <c r="C257" s="168" t="s">
        <v>260</v>
      </c>
      <c r="D257" s="169"/>
      <c r="E257" s="170"/>
      <c r="F257" s="81"/>
      <c r="G257" s="183"/>
    </row>
    <row r="258" spans="1:7" ht="15" customHeight="1" x14ac:dyDescent="0.25">
      <c r="A258" s="16"/>
      <c r="B258" s="182" t="s">
        <v>267</v>
      </c>
      <c r="C258" s="168" t="s">
        <v>260</v>
      </c>
      <c r="D258" s="169"/>
      <c r="E258" s="170"/>
      <c r="F258" s="81"/>
      <c r="G258" s="183"/>
    </row>
    <row r="259" spans="1:7" ht="15" customHeight="1" thickBot="1" x14ac:dyDescent="0.3">
      <c r="A259" s="16"/>
      <c r="B259" s="184" t="s">
        <v>268</v>
      </c>
      <c r="C259" s="185" t="s">
        <v>260</v>
      </c>
      <c r="D259" s="186"/>
      <c r="E259" s="187"/>
      <c r="F259" s="82"/>
      <c r="G259" s="188"/>
    </row>
    <row r="260" spans="1:7" ht="15" customHeight="1" thickBot="1" x14ac:dyDescent="0.3">
      <c r="A260" s="16"/>
      <c r="B260" s="16"/>
      <c r="C260" s="16"/>
      <c r="D260" s="18"/>
      <c r="E260" s="83"/>
      <c r="F260" s="84"/>
      <c r="G260" s="85"/>
    </row>
    <row r="261" spans="1:7" ht="15" customHeight="1" x14ac:dyDescent="0.25">
      <c r="A261" s="16"/>
      <c r="B261" s="160" t="s">
        <v>269</v>
      </c>
      <c r="C261" s="161"/>
      <c r="D261" s="161"/>
      <c r="E261" s="161"/>
      <c r="F261" s="161"/>
      <c r="G261" s="162">
        <f>SUM(G19:G260)</f>
        <v>0</v>
      </c>
    </row>
    <row r="262" spans="1:7" ht="15" customHeight="1" x14ac:dyDescent="0.25">
      <c r="A262" s="16"/>
      <c r="B262" s="163" t="s">
        <v>270</v>
      </c>
      <c r="C262" s="159"/>
      <c r="D262" s="159"/>
      <c r="E262" s="159"/>
      <c r="F262" s="159"/>
      <c r="G262" s="164">
        <f>G261*30%</f>
        <v>0</v>
      </c>
    </row>
    <row r="263" spans="1:7" ht="15" customHeight="1" thickBot="1" x14ac:dyDescent="0.3">
      <c r="B263" s="165" t="s">
        <v>271</v>
      </c>
      <c r="C263" s="166"/>
      <c r="D263" s="166"/>
      <c r="E263" s="166"/>
      <c r="F263" s="166"/>
      <c r="G263" s="167">
        <f>G261+G262</f>
        <v>0</v>
      </c>
    </row>
    <row r="264" spans="1:7" ht="15" customHeight="1" x14ac:dyDescent="0.25">
      <c r="B264" s="189" t="s">
        <v>272</v>
      </c>
      <c r="C264" s="189"/>
      <c r="D264" s="189"/>
      <c r="E264" s="189"/>
      <c r="F264" s="189"/>
      <c r="G264" s="189"/>
    </row>
  </sheetData>
  <mergeCells count="56">
    <mergeCell ref="B249:G249"/>
    <mergeCell ref="B248:G248"/>
    <mergeCell ref="C21:D21"/>
    <mergeCell ref="C22:D22"/>
    <mergeCell ref="C23:D23"/>
    <mergeCell ref="C24:D24"/>
    <mergeCell ref="C37:D37"/>
    <mergeCell ref="B261:F261"/>
    <mergeCell ref="B262:F262"/>
    <mergeCell ref="B263:F263"/>
    <mergeCell ref="B264:G264"/>
    <mergeCell ref="B206:G206"/>
    <mergeCell ref="B112:G112"/>
    <mergeCell ref="B116:G116"/>
    <mergeCell ref="B121:G121"/>
    <mergeCell ref="B131:G131"/>
    <mergeCell ref="B136:G136"/>
    <mergeCell ref="B156:G156"/>
    <mergeCell ref="B161:G161"/>
    <mergeCell ref="B164:G164"/>
    <mergeCell ref="B168:G168"/>
    <mergeCell ref="B177:G177"/>
    <mergeCell ref="B183:G183"/>
    <mergeCell ref="B149:G149"/>
    <mergeCell ref="B198:G198"/>
    <mergeCell ref="B103:G103"/>
    <mergeCell ref="C41:D41"/>
    <mergeCell ref="B42:G42"/>
    <mergeCell ref="C43:D43"/>
    <mergeCell ref="C44:D44"/>
    <mergeCell ref="C45:D45"/>
    <mergeCell ref="C46:D46"/>
    <mergeCell ref="B49:G49"/>
    <mergeCell ref="B55:G55"/>
    <mergeCell ref="B70:G70"/>
    <mergeCell ref="B76:G76"/>
    <mergeCell ref="B99:G99"/>
    <mergeCell ref="C47:D47"/>
    <mergeCell ref="C38:D38"/>
    <mergeCell ref="B25:G25"/>
    <mergeCell ref="C27:D27"/>
    <mergeCell ref="C28:D28"/>
    <mergeCell ref="C29:D29"/>
    <mergeCell ref="C30:D30"/>
    <mergeCell ref="C31:D31"/>
    <mergeCell ref="C32:D32"/>
    <mergeCell ref="C33:D33"/>
    <mergeCell ref="C34:D34"/>
    <mergeCell ref="C35:D35"/>
    <mergeCell ref="C36:D36"/>
    <mergeCell ref="C20:D20"/>
    <mergeCell ref="D7:G7"/>
    <mergeCell ref="B9:G9"/>
    <mergeCell ref="B10:G14"/>
    <mergeCell ref="B15:G15"/>
    <mergeCell ref="C19:D19"/>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Ybarra</dc:creator>
  <cp:lastModifiedBy>Tatiana Ybarra</cp:lastModifiedBy>
  <cp:lastPrinted>2024-01-27T16:33:14Z</cp:lastPrinted>
  <dcterms:created xsi:type="dcterms:W3CDTF">2023-11-18T15:57:36Z</dcterms:created>
  <dcterms:modified xsi:type="dcterms:W3CDTF">2024-01-27T16:55:02Z</dcterms:modified>
</cp:coreProperties>
</file>